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N docs\eJN-IUS\2 operativa - JHL koncern PJN\JPE-VOD-OK-65-24-servis merilnih naprav za emisije\Objava\"/>
    </mc:Choice>
  </mc:AlternateContent>
  <bookViews>
    <workbookView xWindow="-120" yWindow="-120" windowWidth="29040" windowHeight="15840"/>
  </bookViews>
  <sheets>
    <sheet name="Ponudbeni predračun" sheetId="3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3" l="1"/>
  <c r="G14" i="3"/>
  <c r="G15" i="3"/>
  <c r="G98" i="3" l="1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38" i="3"/>
  <c r="G39" i="3"/>
  <c r="G40" i="3"/>
  <c r="G41" i="3"/>
  <c r="G42" i="3"/>
  <c r="G43" i="3"/>
  <c r="G37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16" i="3"/>
  <c r="G17" i="3"/>
  <c r="G18" i="3"/>
  <c r="G19" i="3"/>
  <c r="G99" i="3" l="1"/>
</calcChain>
</file>

<file path=xl/sharedStrings.xml><?xml version="1.0" encoding="utf-8"?>
<sst xmlns="http://schemas.openxmlformats.org/spreadsheetml/2006/main" count="264" uniqueCount="186">
  <si>
    <t>Zap. 
št.</t>
  </si>
  <si>
    <t>Naziv</t>
  </si>
  <si>
    <t>Cena/EM
EUR brez DDV</t>
  </si>
  <si>
    <t>Skupaj v 
EUR brez DDV</t>
  </si>
  <si>
    <t>INTERVENTNA POPRAVILA</t>
  </si>
  <si>
    <t>ura</t>
  </si>
  <si>
    <t>Usposabljanje EMIDATE</t>
  </si>
  <si>
    <t>dan</t>
  </si>
  <si>
    <t>kpl</t>
  </si>
  <si>
    <t>JP ENERGETIKA Ljubljana Verovškova ulica 62</t>
  </si>
  <si>
    <t>1.1.1</t>
  </si>
  <si>
    <t>AMS: SPTE; letni servisni poseg</t>
  </si>
  <si>
    <t>1.1.2</t>
  </si>
  <si>
    <t>AMS: SPTE; polletni servisni poseg</t>
  </si>
  <si>
    <t>1.2.1</t>
  </si>
  <si>
    <t>AMS: VK1 &amp; VK2; letni servisni poseg</t>
  </si>
  <si>
    <t>1.2.2</t>
  </si>
  <si>
    <t>AMS: VK1 &amp; VK2; polletni servisni poseg</t>
  </si>
  <si>
    <t>1.3.1</t>
  </si>
  <si>
    <t>AMS: VK5; letni servisni poseg</t>
  </si>
  <si>
    <t>1.3.2</t>
  </si>
  <si>
    <t>AMS: VK5; polletni servisni poseg</t>
  </si>
  <si>
    <t>1.4.</t>
  </si>
  <si>
    <t>DAHS: EMIDATE; letni servisni pregled
pogodbeno vzdrževanje (letni pavšal)</t>
  </si>
  <si>
    <t>JP ENERGETIKA Ljubljana Toplarniška ulica 19</t>
  </si>
  <si>
    <t>2.1.1</t>
  </si>
  <si>
    <t>AMS: K1; letni servisni poseg</t>
  </si>
  <si>
    <t>2.1.2</t>
  </si>
  <si>
    <t>AMS: K1; polletni servisni poseg</t>
  </si>
  <si>
    <t>2.2.1</t>
  </si>
  <si>
    <t>AMS: K3; letni servisni poseg</t>
  </si>
  <si>
    <t>2.2.2</t>
  </si>
  <si>
    <t>AMS: K3; polletni servisni poseg</t>
  </si>
  <si>
    <t>2.3.1</t>
  </si>
  <si>
    <t>AMS: K3SNCR; letni servisni poseg</t>
  </si>
  <si>
    <t>2.3.2</t>
  </si>
  <si>
    <t>AMS: K3SNCR; polletni servisni poseg</t>
  </si>
  <si>
    <t>2.4.1</t>
  </si>
  <si>
    <t>AMS: GPO; letni servisni poseg</t>
  </si>
  <si>
    <t>2.4.2</t>
  </si>
  <si>
    <t>AMS: GPO; polletni servisni poseg</t>
  </si>
  <si>
    <t>2.5.1</t>
  </si>
  <si>
    <t>AMS: NTK; letni servisni poseg</t>
  </si>
  <si>
    <t>2.5.2</t>
  </si>
  <si>
    <t>AMS: NTK; polletni servisni poseg</t>
  </si>
  <si>
    <t>2.6.1</t>
  </si>
  <si>
    <t>AMS: GT4; letni servisni poseg</t>
  </si>
  <si>
    <t>2.6.2</t>
  </si>
  <si>
    <t>AMS: GT4; polletni servisni poseg</t>
  </si>
  <si>
    <t>2.7.1</t>
  </si>
  <si>
    <t>AMS: GT5; letni servisni poseg</t>
  </si>
  <si>
    <t>2.7.2</t>
  </si>
  <si>
    <t>AMS: GT5; polletni servisni poseg</t>
  </si>
  <si>
    <t>2.8</t>
  </si>
  <si>
    <t>DAHS: EMIDATE; letni servisni pregled pogodbeno vzdrževanje (letni pavšal)</t>
  </si>
  <si>
    <t>Servis - odprava okvar AMS Verovškova ulica 62</t>
  </si>
  <si>
    <t>Servis - odprava okvar AMS Toplarniška ulica 19</t>
  </si>
  <si>
    <t>Servis - odprava okvar DAHS Verovškova ulica 62</t>
  </si>
  <si>
    <t>Servis - odprava okvar DAHS Toplarniška ulica 19</t>
  </si>
  <si>
    <t>Storitvena ura (RACI)</t>
  </si>
  <si>
    <t>Storitvena ura EMIDATE (SIEMENS ENERGY AT)</t>
  </si>
  <si>
    <t>3.1</t>
  </si>
  <si>
    <t>3.2</t>
  </si>
  <si>
    <t>3.3</t>
  </si>
  <si>
    <t>3.4</t>
  </si>
  <si>
    <t>3.5</t>
  </si>
  <si>
    <t>3.6</t>
  </si>
  <si>
    <t>3.7</t>
  </si>
  <si>
    <t>REZERVNI DELI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</si>
  <si>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</si>
  <si>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</si>
  <si>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</si>
  <si>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</si>
  <si>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</si>
  <si>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</si>
  <si>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</si>
  <si>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</si>
  <si>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</si>
  <si>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</si>
  <si>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</si>
  <si>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</si>
  <si>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</si>
  <si>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</si>
  <si>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</si>
  <si>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</si>
  <si>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</si>
  <si>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</si>
  <si>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</si>
  <si>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</si>
  <si>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</si>
  <si>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</si>
  <si>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</si>
  <si>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</si>
  <si>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</si>
  <si>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</si>
  <si>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</si>
  <si>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</si>
  <si>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</si>
  <si>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</si>
  <si>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</si>
  <si>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</si>
  <si>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</si>
  <si>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</si>
  <si>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</si>
  <si>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</si>
  <si>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</si>
  <si>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</si>
  <si>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</si>
  <si>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</si>
  <si>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4.41</t>
  </si>
  <si>
    <t>4.42</t>
  </si>
  <si>
    <t>4.43</t>
  </si>
  <si>
    <t>4.44</t>
  </si>
  <si>
    <t>4.45</t>
  </si>
  <si>
    <t>4.46</t>
  </si>
  <si>
    <t>4.47</t>
  </si>
  <si>
    <t>4.48</t>
  </si>
  <si>
    <t>4.49</t>
  </si>
  <si>
    <t>4.50</t>
  </si>
  <si>
    <t>4.51</t>
  </si>
  <si>
    <t>4.52</t>
  </si>
  <si>
    <t>4.53</t>
  </si>
  <si>
    <t>4.54</t>
  </si>
  <si>
    <r>
      <rPr>
        <sz val="11"/>
        <rFont val="Tahoma"/>
        <family val="2"/>
        <charset val="238"/>
      </rPr>
      <t>Pred-filter JHD-S03V</t>
    </r>
  </si>
  <si>
    <r>
      <rPr>
        <sz val="11"/>
        <rFont val="Tahoma"/>
        <family val="2"/>
        <charset val="238"/>
      </rPr>
      <t>kos</t>
    </r>
  </si>
  <si>
    <r>
      <rPr>
        <sz val="11"/>
        <rFont val="Tahoma"/>
        <family val="2"/>
        <charset val="238"/>
      </rPr>
      <t>Tesnilo za pred-filter/odjemno cev</t>
    </r>
  </si>
  <si>
    <r>
      <rPr>
        <sz val="11"/>
        <rFont val="Tahoma"/>
        <family val="2"/>
        <charset val="238"/>
      </rPr>
      <t>Tesnilo za prirobnico DN65 PN6</t>
    </r>
  </si>
  <si>
    <r>
      <rPr>
        <sz val="11"/>
        <rFont val="Tahoma"/>
        <family val="2"/>
        <charset val="238"/>
      </rPr>
      <t>Rezervni set za JES 301 (2 µm), komplet tesnil in filter</t>
    </r>
  </si>
  <si>
    <r>
      <rPr>
        <sz val="11"/>
        <rFont val="Tahoma"/>
        <family val="2"/>
        <charset val="238"/>
      </rPr>
      <t>kpl</t>
    </r>
  </si>
  <si>
    <r>
      <rPr>
        <sz val="11"/>
        <rFont val="Tahoma"/>
        <family val="2"/>
        <charset val="238"/>
      </rPr>
      <t>Rezervni set za JES 301 (0,2 µm), komplet tesnil in filter</t>
    </r>
  </si>
  <si>
    <r>
      <rPr>
        <sz val="11"/>
        <rFont val="Tahoma"/>
        <family val="2"/>
        <charset val="238"/>
      </rPr>
      <t>Rezervni set za JES 301L - kratek (2 µm) komplet tesnil in filter</t>
    </r>
  </si>
  <si>
    <r>
      <rPr>
        <sz val="11"/>
        <rFont val="Tahoma"/>
        <family val="2"/>
        <charset val="238"/>
      </rPr>
      <t>Cev novoprenska za cevno črpalko DN6,4/3,2</t>
    </r>
  </si>
  <si>
    <r>
      <rPr>
        <sz val="11"/>
        <rFont val="Tahoma"/>
        <family val="2"/>
        <charset val="238"/>
      </rPr>
      <t>Vzmeti za cevno črpalko (4/1)</t>
    </r>
  </si>
  <si>
    <r>
      <rPr>
        <sz val="11"/>
        <rFont val="Tahoma"/>
        <family val="2"/>
        <charset val="238"/>
      </rPr>
      <t>Vrtljiv kolut za cevno črpalko, kpl. z vzmetmi</t>
    </r>
  </si>
  <si>
    <r>
      <rPr>
        <sz val="11"/>
        <rFont val="Tahoma"/>
        <family val="2"/>
        <charset val="238"/>
      </rPr>
      <t>Filtrni vložek AUF 001 za univerzalni filter</t>
    </r>
  </si>
  <si>
    <r>
      <rPr>
        <sz val="11"/>
        <rFont val="Tahoma"/>
        <family val="2"/>
        <charset val="238"/>
      </rPr>
      <t>Filtrni vložek AFP 050 za kislinski filter</t>
    </r>
  </si>
  <si>
    <r>
      <rPr>
        <sz val="11"/>
        <rFont val="Tahoma"/>
        <family val="2"/>
        <charset val="238"/>
      </rPr>
      <t>Filtrni vložek APF 050 za fini filter</t>
    </r>
  </si>
  <si>
    <r>
      <rPr>
        <sz val="11"/>
        <rFont val="Tahoma"/>
        <family val="2"/>
        <charset val="238"/>
      </rPr>
      <t>Filtrni vložek APF 030 za zračni filter</t>
    </r>
  </si>
  <si>
    <r>
      <rPr>
        <sz val="11"/>
        <rFont val="Tahoma"/>
        <family val="2"/>
        <charset val="238"/>
      </rPr>
      <t>Lovilnik kondenzata</t>
    </r>
  </si>
  <si>
    <r>
      <rPr>
        <sz val="11"/>
        <rFont val="Tahoma"/>
        <family val="2"/>
        <charset val="238"/>
      </rPr>
      <t>Zračni filter</t>
    </r>
  </si>
  <si>
    <r>
      <rPr>
        <sz val="11"/>
        <rFont val="Tahoma"/>
        <family val="2"/>
        <charset val="238"/>
      </rPr>
      <t>Meh PTFE za črpalko plina P 2.3/ P2.4</t>
    </r>
  </si>
  <si>
    <r>
      <rPr>
        <sz val="11"/>
        <rFont val="Tahoma"/>
        <family val="2"/>
        <charset val="238"/>
      </rPr>
      <t>Filtrni vložek za prezračevalne rešetke</t>
    </r>
  </si>
  <si>
    <r>
      <rPr>
        <sz val="11"/>
        <rFont val="Tahoma"/>
        <family val="2"/>
        <charset val="238"/>
      </rPr>
      <t>Zračni filter za prepihovalno enoto DURAG</t>
    </r>
  </si>
  <si>
    <r>
      <rPr>
        <sz val="11"/>
        <rFont val="Tahoma"/>
        <family val="2"/>
        <charset val="238"/>
      </rPr>
      <t>Zračni filter za prepihovalno enoto PCME/ENVEA</t>
    </r>
  </si>
  <si>
    <r>
      <rPr>
        <sz val="11"/>
        <rFont val="Tahoma"/>
        <family val="2"/>
        <charset val="238"/>
      </rPr>
      <t>Set tesnil za celico</t>
    </r>
  </si>
  <si>
    <r>
      <rPr>
        <sz val="11"/>
        <rFont val="Tahoma"/>
        <family val="2"/>
        <charset val="238"/>
      </rPr>
      <t>Set vijakov za ogledali celice</t>
    </r>
  </si>
  <si>
    <r>
      <rPr>
        <sz val="11"/>
        <rFont val="Tahoma"/>
        <family val="2"/>
        <charset val="238"/>
      </rPr>
      <t>Set vijakov za držalo stekel</t>
    </r>
  </si>
  <si>
    <r>
      <rPr>
        <sz val="11"/>
        <rFont val="Tahoma"/>
        <family val="2"/>
        <charset val="238"/>
      </rPr>
      <t>Varovalka toplotna 229 °C</t>
    </r>
  </si>
  <si>
    <r>
      <rPr>
        <sz val="11"/>
        <rFont val="Tahoma"/>
        <family val="2"/>
        <charset val="238"/>
      </rPr>
      <t>Teflonski cilinder</t>
    </r>
  </si>
  <si>
    <r>
      <rPr>
        <sz val="11"/>
        <rFont val="Tahoma"/>
        <family val="2"/>
        <charset val="238"/>
      </rPr>
      <t>Gumica za teflonski cilinder</t>
    </r>
  </si>
  <si>
    <r>
      <rPr>
        <sz val="11"/>
        <rFont val="Tahoma"/>
        <family val="2"/>
        <charset val="238"/>
      </rPr>
      <t>IR izvor</t>
    </r>
  </si>
  <si>
    <r>
      <rPr>
        <sz val="11"/>
        <rFont val="Tahoma"/>
        <family val="2"/>
        <charset val="238"/>
      </rPr>
      <t>Laser</t>
    </r>
  </si>
  <si>
    <r>
      <rPr>
        <sz val="11"/>
        <rFont val="Tahoma"/>
        <family val="2"/>
        <charset val="238"/>
      </rPr>
      <t>Filter za ohišje DX, CX</t>
    </r>
  </si>
  <si>
    <r>
      <rPr>
        <sz val="11"/>
        <rFont val="Tahoma"/>
        <family val="2"/>
        <charset val="238"/>
      </rPr>
      <t>Filtrni element SS 1 µm za greti filter</t>
    </r>
  </si>
  <si>
    <r>
      <rPr>
        <sz val="11"/>
        <rFont val="Tahoma"/>
        <family val="2"/>
        <charset val="238"/>
      </rPr>
      <t>O-tesnilo za filtrni element</t>
    </r>
  </si>
  <si>
    <r>
      <rPr>
        <sz val="11"/>
        <rFont val="Tahoma"/>
        <family val="2"/>
        <charset val="238"/>
      </rPr>
      <t>Membrana kpl. za črpalko plina</t>
    </r>
  </si>
  <si>
    <r>
      <rPr>
        <sz val="11"/>
        <rFont val="Tahoma"/>
        <family val="2"/>
        <charset val="238"/>
      </rPr>
      <t>Črpalka plina</t>
    </r>
  </si>
  <si>
    <r>
      <rPr>
        <sz val="11"/>
        <rFont val="Tahoma"/>
        <family val="2"/>
        <charset val="238"/>
      </rPr>
      <t>Vložek 07050 XS za membranski sušilnik</t>
    </r>
  </si>
  <si>
    <r>
      <rPr>
        <sz val="11"/>
        <rFont val="Tahoma"/>
        <family val="2"/>
        <charset val="238"/>
      </rPr>
      <t>Vložek 07050 XM za membranski sušilnik</t>
    </r>
  </si>
  <si>
    <r>
      <rPr>
        <sz val="11"/>
        <rFont val="Tahoma"/>
        <family val="2"/>
        <charset val="238"/>
      </rPr>
      <t>Filter za referenčni plin</t>
    </r>
  </si>
  <si>
    <r>
      <rPr>
        <sz val="11"/>
        <rFont val="Tahoma"/>
        <family val="2"/>
        <charset val="238"/>
      </rPr>
      <t>Notranji del sonde KES-2003</t>
    </r>
  </si>
  <si>
    <r>
      <rPr>
        <vertAlign val="superscript"/>
        <sz val="11"/>
        <rFont val="Tahoma"/>
        <family val="2"/>
        <charset val="238"/>
      </rPr>
      <t>Celica ZrO</t>
    </r>
    <r>
      <rPr>
        <sz val="11"/>
        <rFont val="Tahoma"/>
        <family val="2"/>
        <charset val="238"/>
      </rPr>
      <t xml:space="preserve">2  </t>
    </r>
    <r>
      <rPr>
        <vertAlign val="superscript"/>
        <sz val="11"/>
        <rFont val="Tahoma"/>
        <family val="2"/>
        <charset val="238"/>
      </rPr>
      <t>z MLT zaščito</t>
    </r>
  </si>
  <si>
    <r>
      <rPr>
        <sz val="11"/>
        <rFont val="Tahoma"/>
        <family val="2"/>
        <charset val="238"/>
      </rPr>
      <t>Črpalka za referenčni zrak</t>
    </r>
  </si>
  <si>
    <r>
      <rPr>
        <sz val="11"/>
        <rFont val="Tahoma"/>
        <family val="2"/>
        <charset val="238"/>
      </rPr>
      <t>Bazaltni filter s cementom</t>
    </r>
  </si>
  <si>
    <r>
      <rPr>
        <sz val="11"/>
        <rFont val="Tahoma"/>
        <family val="2"/>
        <charset val="238"/>
      </rPr>
      <t>Filtrni  element  sintrani  keramični  za  BUHLER  odjemno sondo (3 μm) s tesnili</t>
    </r>
  </si>
  <si>
    <r>
      <rPr>
        <sz val="11"/>
        <rFont val="Tahoma"/>
        <family val="2"/>
        <charset val="238"/>
      </rPr>
      <t>Filtrni element FE-4, PTFE, 2 μm</t>
    </r>
  </si>
  <si>
    <r>
      <rPr>
        <sz val="11"/>
        <rFont val="Tahoma"/>
        <family val="2"/>
        <charset val="238"/>
      </rPr>
      <t>Filtrni element za kislinski filter K-AGF-PV-30</t>
    </r>
  </si>
  <si>
    <r>
      <rPr>
        <sz val="11"/>
        <rFont val="Tahoma"/>
        <family val="2"/>
        <charset val="238"/>
      </rPr>
      <t>Filter za prepihovalno enoto za senzor D-R 320</t>
    </r>
  </si>
  <si>
    <r>
      <rPr>
        <sz val="11"/>
        <rFont val="Tahoma"/>
        <family val="2"/>
        <charset val="238"/>
      </rPr>
      <t>Ostali rezervni deli in potrošni material (ocena)</t>
    </r>
  </si>
  <si>
    <t>Vložek za NO2  v NO pretvornik, tip C</t>
  </si>
  <si>
    <t>Set ventilov, 100 °C, (vhodni- in izhodni) za črpalko plina P 2.3/ P2.4</t>
  </si>
  <si>
    <t>Uporaba testnega plina N2</t>
  </si>
  <si>
    <r>
      <rPr>
        <sz val="11"/>
        <rFont val="Tahoma"/>
        <family val="2"/>
        <charset val="238"/>
      </rPr>
      <t>Uporaba testnega plina O2  v N2</t>
    </r>
  </si>
  <si>
    <r>
      <rPr>
        <sz val="11"/>
        <rFont val="Tahoma"/>
        <family val="2"/>
        <charset val="238"/>
      </rPr>
      <t>Uporaba testnega plina CO2  v N2</t>
    </r>
  </si>
  <si>
    <r>
      <rPr>
        <sz val="11"/>
        <rFont val="Tahoma"/>
        <family val="2"/>
        <charset val="238"/>
      </rPr>
      <t>Uporaba testnega plina CO, NO v N2</t>
    </r>
  </si>
  <si>
    <r>
      <rPr>
        <sz val="11"/>
        <rFont val="Tahoma"/>
        <family val="2"/>
        <charset val="238"/>
      </rPr>
      <t>Uporaba testnega plina CO, NO, SO2  v N2</t>
    </r>
  </si>
  <si>
    <r>
      <rPr>
        <sz val="11"/>
        <rFont val="Tahoma"/>
        <family val="2"/>
        <charset val="238"/>
      </rPr>
      <t>Uporaba specialnega testnega plina NO2  v sint. zraku</t>
    </r>
  </si>
  <si>
    <r>
      <rPr>
        <sz val="11"/>
        <rFont val="Tahoma"/>
        <family val="2"/>
        <charset val="238"/>
      </rPr>
      <t>Polnjenje jeklenke 50 L, 200 bar, s čistim plinom N2  5.0</t>
    </r>
  </si>
  <si>
    <t>Neoprenska cev za cevno črpalko DN 3,2x6,4 mm 90° priklop</t>
  </si>
  <si>
    <t>Servisiranje merilnih naprav emisij snovi v zrak</t>
  </si>
  <si>
    <r>
      <t xml:space="preserve">JPE-VOD-OK-65/24 - Ponudbeni predračun - </t>
    </r>
    <r>
      <rPr>
        <b/>
        <i/>
        <sz val="14"/>
        <rFont val="Tahoma"/>
        <family val="2"/>
        <charset val="238"/>
      </rPr>
      <t xml:space="preserve">Priloga 2 </t>
    </r>
  </si>
  <si>
    <t>SKUPAJ PONUDBA (ZA 24 MESECEV) V EUR DDV:</t>
  </si>
  <si>
    <t>Predvidena 
količina (za obdobje 24 mesecev)</t>
  </si>
  <si>
    <t xml:space="preserve">Kraj in datum: ________________                                                    ŽIG:        </t>
  </si>
  <si>
    <t>Ime, priimek in podpis odgovorne osebe ponudnika: ______________________________________</t>
  </si>
  <si>
    <t>Vse cene morajo biti podane v EUR ter vsebovati vse stroške, popuste in dajatve, ki so povezani s ponujenimi posli.                                                                            V cenah na enoto mere ni upoštevan davek na dodano vrednost (DDV). DDV obračuna izvajalec v skladu z vsakokratno veljavno zakonodajo.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</si>
</sst>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sz val="15"/>
      <color theme="1"/>
      <name val="Tahoma"/>
      <family val="2"/>
      <charset val="238"/>
    </font>
    <font>
      <b/>
      <sz val="15"/>
      <color theme="1"/>
      <name val="Tahoma"/>
      <family val="2"/>
      <charset val="238"/>
    </font>
    <font>
      <b/>
      <sz val="11"/>
      <color rgb="FF000000"/>
      <name val="Tahoma"/>
      <family val="2"/>
      <charset val="238"/>
    </font>
    <font>
      <sz val="11"/>
      <color rgb="FF000000"/>
      <name val="Tahoma"/>
      <family val="2"/>
      <charset val="238"/>
    </font>
    <font>
      <b/>
      <sz val="11"/>
      <color theme="1"/>
      <name val="Tahoma"/>
      <family val="2"/>
      <charset val="238"/>
    </font>
    <font>
      <sz val="11"/>
      <name val="Tahoma"/>
      <family val="2"/>
      <charset val="238"/>
    </font>
    <font>
      <vertAlign val="superscript"/>
      <sz val="11"/>
      <name val="Tahoma"/>
      <family val="2"/>
      <charset val="238"/>
    </font>
    <font>
      <b/>
      <sz val="1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Tahoma"/>
      <family val="2"/>
      <charset val="238"/>
    </font>
    <font>
      <sz val="10"/>
      <name val="Arial"/>
      <family val="2"/>
      <charset val="238"/>
    </font>
    <font>
      <b/>
      <sz val="14"/>
      <name val="Tahoma"/>
      <family val="2"/>
      <charset val="238"/>
    </font>
    <font>
      <b/>
      <i/>
      <sz val="14"/>
      <name val="Tahoma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indexed="8"/>
      <name val="Tahoma"/>
      <family val="2"/>
      <charset val="238"/>
    </font>
    <font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/>
      <bottom style="medium">
        <color indexed="64"/>
      </bottom>
      <diagonal/>
    </border>
  </borders>
  <cellStyleXfs count="3">
    <xf numFmtId="0" fontId="0" fillId="0" borderId="0"/>
    <xf numFmtId="0" fontId="11" fillId="0" borderId="0"/>
    <xf numFmtId="0" fontId="13" fillId="0" borderId="0"/>
  </cellStyleXfs>
  <cellXfs count="77">
    <xf numFmtId="0" fontId="0" fillId="0" borderId="0" xfId="0"/>
    <xf numFmtId="0" fontId="3" fillId="0" borderId="0" xfId="0" applyFont="1" applyProtection="1"/>
    <xf numFmtId="0" fontId="4" fillId="0" borderId="0" xfId="0" applyFont="1" applyProtection="1"/>
    <xf numFmtId="4" fontId="3" fillId="0" borderId="0" xfId="0" applyNumberFormat="1" applyFont="1" applyAlignment="1" applyProtection="1">
      <alignment horizontal="right"/>
    </xf>
    <xf numFmtId="0" fontId="6" fillId="0" borderId="2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vertical="center" wrapText="1"/>
    </xf>
    <xf numFmtId="0" fontId="6" fillId="0" borderId="3" xfId="0" applyFont="1" applyBorder="1" applyAlignment="1" applyProtection="1">
      <alignment horizontal="center" vertical="center"/>
    </xf>
    <xf numFmtId="4" fontId="6" fillId="0" borderId="4" xfId="0" applyNumberFormat="1" applyFont="1" applyBorder="1" applyAlignment="1" applyProtection="1">
      <alignment horizontal="right" vertical="center"/>
    </xf>
    <xf numFmtId="0" fontId="6" fillId="0" borderId="5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4" fontId="6" fillId="0" borderId="0" xfId="0" applyNumberFormat="1" applyFont="1" applyBorder="1" applyAlignment="1" applyProtection="1">
      <alignment horizontal="right" vertical="center"/>
    </xf>
    <xf numFmtId="0" fontId="6" fillId="0" borderId="3" xfId="0" applyFont="1" applyBorder="1" applyAlignment="1" applyProtection="1">
      <alignment horizontal="left" vertical="center" wrapText="1"/>
    </xf>
    <xf numFmtId="3" fontId="6" fillId="0" borderId="3" xfId="0" applyNumberFormat="1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3" fontId="6" fillId="0" borderId="5" xfId="0" applyNumberFormat="1" applyFont="1" applyBorder="1" applyAlignment="1" applyProtection="1">
      <alignment horizontal="center" vertical="center"/>
    </xf>
    <xf numFmtId="4" fontId="6" fillId="0" borderId="10" xfId="0" applyNumberFormat="1" applyFont="1" applyBorder="1" applyAlignment="1" applyProtection="1">
      <alignment horizontal="right" vertical="center"/>
    </xf>
    <xf numFmtId="0" fontId="6" fillId="0" borderId="11" xfId="0" applyFont="1" applyBorder="1" applyAlignment="1" applyProtection="1">
      <alignment horizontal="center" vertical="center"/>
    </xf>
    <xf numFmtId="0" fontId="6" fillId="0" borderId="12" xfId="0" applyFont="1" applyBorder="1" applyAlignment="1" applyProtection="1">
      <alignment vertical="center" wrapText="1"/>
    </xf>
    <xf numFmtId="0" fontId="6" fillId="0" borderId="12" xfId="0" applyFont="1" applyBorder="1" applyAlignment="1" applyProtection="1">
      <alignment horizontal="center" vertical="center"/>
    </xf>
    <xf numFmtId="3" fontId="6" fillId="0" borderId="12" xfId="0" applyNumberFormat="1" applyFont="1" applyBorder="1" applyAlignment="1" applyProtection="1">
      <alignment horizontal="center" vertical="center"/>
    </xf>
    <xf numFmtId="4" fontId="6" fillId="0" borderId="13" xfId="0" applyNumberFormat="1" applyFont="1" applyBorder="1" applyAlignment="1" applyProtection="1">
      <alignment horizontal="right" vertical="center"/>
    </xf>
    <xf numFmtId="0" fontId="5" fillId="0" borderId="16" xfId="0" applyFont="1" applyBorder="1" applyAlignment="1" applyProtection="1">
      <alignment horizontal="center" vertical="center" wrapText="1"/>
    </xf>
    <xf numFmtId="0" fontId="5" fillId="0" borderId="17" xfId="0" applyFont="1" applyBorder="1" applyAlignment="1" applyProtection="1">
      <alignment horizontal="center" vertical="center" wrapText="1"/>
    </xf>
    <xf numFmtId="4" fontId="5" fillId="0" borderId="17" xfId="0" applyNumberFormat="1" applyFont="1" applyBorder="1" applyAlignment="1" applyProtection="1">
      <alignment horizontal="center" vertical="center" wrapText="1"/>
    </xf>
    <xf numFmtId="4" fontId="5" fillId="0" borderId="18" xfId="0" applyNumberFormat="1" applyFont="1" applyBorder="1" applyAlignment="1" applyProtection="1">
      <alignment horizontal="center" vertical="center" wrapText="1"/>
    </xf>
    <xf numFmtId="0" fontId="5" fillId="2" borderId="14" xfId="0" applyFont="1" applyFill="1" applyBorder="1" applyAlignment="1" applyProtection="1">
      <alignment horizontal="center" vertical="center"/>
    </xf>
    <xf numFmtId="16" fontId="6" fillId="0" borderId="11" xfId="0" quotePrefix="1" applyNumberFormat="1" applyFont="1" applyBorder="1" applyAlignment="1" applyProtection="1">
      <alignment horizontal="center" vertical="center"/>
    </xf>
    <xf numFmtId="16" fontId="6" fillId="0" borderId="2" xfId="0" quotePrefix="1" applyNumberFormat="1" applyFont="1" applyBorder="1" applyAlignment="1" applyProtection="1">
      <alignment horizontal="center" vertical="center"/>
    </xf>
    <xf numFmtId="0" fontId="6" fillId="0" borderId="2" xfId="0" quotePrefix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vertical="center" wrapText="1"/>
    </xf>
    <xf numFmtId="0" fontId="6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right" vertical="center" wrapText="1"/>
    </xf>
    <xf numFmtId="2" fontId="2" fillId="0" borderId="0" xfId="0" applyNumberFormat="1" applyFont="1" applyBorder="1" applyAlignment="1" applyProtection="1">
      <alignment horizontal="right" vertical="center" wrapText="1"/>
    </xf>
    <xf numFmtId="4" fontId="7" fillId="0" borderId="0" xfId="0" applyNumberFormat="1" applyFont="1" applyBorder="1" applyAlignment="1" applyProtection="1">
      <alignment horizontal="right" vertical="center"/>
    </xf>
    <xf numFmtId="0" fontId="8" fillId="0" borderId="3" xfId="0" applyFont="1" applyBorder="1" applyAlignment="1" applyProtection="1">
      <alignment vertical="center" wrapText="1"/>
    </xf>
    <xf numFmtId="16" fontId="6" fillId="0" borderId="1" xfId="0" quotePrefix="1" applyNumberFormat="1" applyFont="1" applyBorder="1" applyAlignment="1" applyProtection="1">
      <alignment horizontal="center" vertical="center"/>
    </xf>
    <xf numFmtId="16" fontId="6" fillId="0" borderId="6" xfId="0" quotePrefix="1" applyNumberFormat="1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vertical="center" wrapText="1"/>
    </xf>
    <xf numFmtId="0" fontId="6" fillId="0" borderId="7" xfId="0" applyFont="1" applyBorder="1" applyAlignment="1" applyProtection="1">
      <alignment horizontal="center" vertical="center"/>
    </xf>
    <xf numFmtId="3" fontId="6" fillId="0" borderId="7" xfId="0" applyNumberFormat="1" applyFont="1" applyBorder="1" applyAlignment="1" applyProtection="1">
      <alignment horizontal="center" vertical="center"/>
    </xf>
    <xf numFmtId="4" fontId="6" fillId="0" borderId="8" xfId="0" applyNumberFormat="1" applyFont="1" applyBorder="1" applyAlignment="1" applyProtection="1">
      <alignment horizontal="right" vertical="center"/>
    </xf>
    <xf numFmtId="0" fontId="6" fillId="0" borderId="5" xfId="0" applyFont="1" applyBorder="1" applyAlignment="1" applyProtection="1">
      <alignment vertical="center"/>
    </xf>
    <xf numFmtId="0" fontId="16" fillId="0" borderId="0" xfId="0" applyFont="1" applyProtection="1"/>
    <xf numFmtId="0" fontId="5" fillId="0" borderId="0" xfId="0" applyFont="1" applyBorder="1" applyAlignment="1" applyProtection="1">
      <alignment vertical="center"/>
    </xf>
    <xf numFmtId="0" fontId="14" fillId="0" borderId="0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vertical="center"/>
    </xf>
    <xf numFmtId="0" fontId="5" fillId="2" borderId="19" xfId="0" applyFont="1" applyFill="1" applyBorder="1" applyAlignment="1" applyProtection="1">
      <alignment vertical="center" wrapText="1"/>
    </xf>
    <xf numFmtId="0" fontId="2" fillId="0" borderId="0" xfId="1" applyFont="1" applyProtection="1"/>
    <xf numFmtId="0" fontId="12" fillId="0" borderId="0" xfId="1" applyFont="1" applyProtection="1"/>
    <xf numFmtId="0" fontId="2" fillId="0" borderId="0" xfId="2" applyFont="1" applyProtection="1"/>
    <xf numFmtId="0" fontId="1" fillId="0" borderId="0" xfId="1" applyFont="1" applyAlignment="1" applyProtection="1">
      <alignment horizontal="center"/>
    </xf>
    <xf numFmtId="0" fontId="1" fillId="0" borderId="0" xfId="1" applyFont="1" applyProtection="1"/>
    <xf numFmtId="0" fontId="0" fillId="0" borderId="0" xfId="0" applyProtection="1"/>
    <xf numFmtId="0" fontId="0" fillId="0" borderId="0" xfId="0" applyBorder="1" applyProtection="1"/>
    <xf numFmtId="0" fontId="2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15" xfId="0" applyFont="1" applyBorder="1" applyAlignment="1" applyProtection="1">
      <alignment vertical="center"/>
    </xf>
    <xf numFmtId="0" fontId="2" fillId="0" borderId="20" xfId="0" applyFont="1" applyBorder="1" applyAlignment="1" applyProtection="1">
      <alignment vertical="center"/>
    </xf>
    <xf numFmtId="0" fontId="10" fillId="2" borderId="22" xfId="0" applyFont="1" applyFill="1" applyBorder="1" applyAlignment="1" applyProtection="1">
      <alignment horizontal="left" vertical="center" wrapText="1"/>
    </xf>
    <xf numFmtId="0" fontId="0" fillId="0" borderId="15" xfId="0" applyBorder="1" applyAlignment="1" applyProtection="1">
      <alignment horizontal="left" vertical="center" wrapText="1"/>
    </xf>
    <xf numFmtId="0" fontId="0" fillId="0" borderId="24" xfId="0" applyBorder="1" applyAlignment="1" applyProtection="1">
      <alignment horizontal="left" vertical="center" wrapText="1"/>
    </xf>
    <xf numFmtId="4" fontId="5" fillId="2" borderId="21" xfId="0" applyNumberFormat="1" applyFont="1" applyFill="1" applyBorder="1" applyAlignment="1" applyProtection="1">
      <alignment horizontal="right" vertical="center" shrinkToFit="1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Font="1" applyProtection="1"/>
    <xf numFmtId="0" fontId="2" fillId="0" borderId="0" xfId="0" applyFont="1" applyAlignment="1" applyProtection="1">
      <alignment horizontal="left" vertical="center" wrapText="1"/>
    </xf>
    <xf numFmtId="0" fontId="17" fillId="0" borderId="0" xfId="2" applyFont="1" applyProtection="1"/>
    <xf numFmtId="1" fontId="18" fillId="0" borderId="0" xfId="0" applyNumberFormat="1" applyFont="1" applyProtection="1"/>
    <xf numFmtId="0" fontId="18" fillId="0" borderId="0" xfId="0" applyFont="1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horizontal="center" vertical="center"/>
    </xf>
    <xf numFmtId="4" fontId="6" fillId="0" borderId="12" xfId="0" applyNumberFormat="1" applyFont="1" applyBorder="1" applyAlignment="1" applyProtection="1">
      <alignment horizontal="right" vertical="center"/>
      <protection locked="0"/>
    </xf>
    <xf numFmtId="4" fontId="6" fillId="0" borderId="3" xfId="0" applyNumberFormat="1" applyFont="1" applyBorder="1" applyAlignment="1" applyProtection="1">
      <alignment horizontal="right" vertical="center"/>
      <protection locked="0"/>
    </xf>
    <xf numFmtId="4" fontId="6" fillId="0" borderId="23" xfId="0" applyNumberFormat="1" applyFont="1" applyBorder="1" applyAlignment="1" applyProtection="1">
      <alignment horizontal="right" vertical="center"/>
      <protection locked="0"/>
    </xf>
    <xf numFmtId="4" fontId="6" fillId="0" borderId="7" xfId="0" applyNumberFormat="1" applyFont="1" applyBorder="1" applyAlignment="1" applyProtection="1">
      <alignment horizontal="right" vertical="center"/>
      <protection locked="0"/>
    </xf>
  </cellXfs>
  <cellStyles count="3">
    <cellStyle name="Navadno" xfId="0" builtinId="0"/>
    <cellStyle name="Navadno 2" xfId="2"/>
    <cellStyle name="Navadno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2425513</xdr:colOff>
      <xdr:row>3</xdr:row>
      <xdr:rowOff>123825</xdr:rowOff>
    </xdr:to>
    <xdr:pic>
      <xdr:nvPicPr>
        <xdr:cNvPr id="3" name="Slika 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6639"/>
        <a:stretch/>
      </xdr:blipFill>
      <xdr:spPr bwMode="auto">
        <a:xfrm>
          <a:off x="342900" y="180975"/>
          <a:ext cx="3035113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06"/>
  <sheetViews>
    <sheetView tabSelected="1" zoomScaleNormal="100" workbookViewId="0">
      <selection activeCell="F27" sqref="F27"/>
    </sheetView>
  </sheetViews>
  <sheetFormatPr defaultRowHeight="15" x14ac:dyDescent="0.25"/>
  <cols>
    <col min="1" max="1" width="5.140625" style="55" customWidth="1"/>
    <col min="2" max="2" width="9.140625" style="55"/>
    <col min="3" max="3" width="83" style="55" customWidth="1"/>
    <col min="4" max="4" width="8.85546875" style="55" customWidth="1"/>
    <col min="5" max="5" width="15.5703125" style="55" customWidth="1"/>
    <col min="6" max="6" width="33.28515625" style="55" customWidth="1"/>
    <col min="7" max="7" width="39.28515625" style="55" customWidth="1"/>
    <col min="8" max="11" width="9.140625" style="55"/>
    <col min="12" max="18" width="9.140625" style="56"/>
    <col min="19" max="16384" width="9.140625" style="55"/>
  </cols>
  <sheetData>
    <row r="1" spans="2:18" s="50" customFormat="1" ht="14.25" x14ac:dyDescent="0.2">
      <c r="C1" s="51"/>
      <c r="D1" s="52"/>
    </row>
    <row r="2" spans="2:18" s="50" customFormat="1" ht="15" customHeight="1" x14ac:dyDescent="0.25">
      <c r="B2" s="53"/>
      <c r="C2" s="53"/>
      <c r="D2" s="52"/>
    </row>
    <row r="3" spans="2:18" s="50" customFormat="1" ht="14.25" x14ac:dyDescent="0.2">
      <c r="C3" s="51"/>
      <c r="D3" s="52"/>
    </row>
    <row r="4" spans="2:18" s="50" customFormat="1" ht="14.25" x14ac:dyDescent="0.2">
      <c r="C4" s="51"/>
      <c r="D4" s="52"/>
    </row>
    <row r="5" spans="2:18" s="50" customFormat="1" ht="14.25" x14ac:dyDescent="0.2">
      <c r="C5" s="51"/>
      <c r="D5" s="52"/>
    </row>
    <row r="6" spans="2:18" s="50" customFormat="1" ht="18" x14ac:dyDescent="0.25">
      <c r="B6" s="54" t="s">
        <v>179</v>
      </c>
      <c r="D6" s="52"/>
    </row>
    <row r="7" spans="2:18" s="50" customFormat="1" ht="14.25" x14ac:dyDescent="0.2">
      <c r="C7" s="51"/>
      <c r="D7" s="52"/>
    </row>
    <row r="8" spans="2:18" s="45" customFormat="1" ht="18" x14ac:dyDescent="0.25">
      <c r="B8" s="47" t="s">
        <v>180</v>
      </c>
      <c r="C8" s="47"/>
      <c r="D8" s="47"/>
      <c r="E8" s="47"/>
    </row>
    <row r="10" spans="2:18" ht="19.5" thickBot="1" x14ac:dyDescent="0.3">
      <c r="B10" s="1"/>
      <c r="C10" s="2"/>
      <c r="D10" s="1"/>
      <c r="E10" s="3"/>
      <c r="F10" s="3"/>
    </row>
    <row r="11" spans="2:18" s="57" customFormat="1" ht="62.25" customHeight="1" thickBot="1" x14ac:dyDescent="0.3">
      <c r="B11" s="21" t="s">
        <v>0</v>
      </c>
      <c r="C11" s="22" t="s">
        <v>1</v>
      </c>
      <c r="D11" s="22"/>
      <c r="E11" s="22" t="s">
        <v>182</v>
      </c>
      <c r="F11" s="23" t="s">
        <v>2</v>
      </c>
      <c r="G11" s="24" t="s">
        <v>3</v>
      </c>
      <c r="L11" s="58"/>
      <c r="M11" s="58"/>
      <c r="N11" s="58"/>
      <c r="O11" s="58"/>
      <c r="P11" s="58"/>
      <c r="Q11" s="58"/>
      <c r="R11" s="58"/>
    </row>
    <row r="12" spans="2:18" s="57" customFormat="1" thickBot="1" x14ac:dyDescent="0.3">
      <c r="B12" s="25">
        <v>1</v>
      </c>
      <c r="C12" s="49" t="s">
        <v>9</v>
      </c>
      <c r="D12" s="59"/>
      <c r="E12" s="59"/>
      <c r="F12" s="59"/>
      <c r="G12" s="60"/>
      <c r="L12" s="58"/>
      <c r="M12" s="58"/>
      <c r="N12" s="58"/>
      <c r="O12" s="58"/>
      <c r="P12" s="58"/>
      <c r="Q12" s="58"/>
      <c r="R12" s="58"/>
    </row>
    <row r="13" spans="2:18" s="57" customFormat="1" ht="14.25" x14ac:dyDescent="0.25">
      <c r="B13" s="16" t="s">
        <v>10</v>
      </c>
      <c r="C13" s="17" t="s">
        <v>11</v>
      </c>
      <c r="D13" s="18" t="s">
        <v>8</v>
      </c>
      <c r="E13" s="19">
        <v>2</v>
      </c>
      <c r="F13" s="73"/>
      <c r="G13" s="20">
        <f>+F13*E13</f>
        <v>0</v>
      </c>
      <c r="L13" s="58"/>
      <c r="M13" s="58"/>
      <c r="N13" s="58"/>
      <c r="O13" s="58"/>
      <c r="P13" s="58"/>
      <c r="Q13" s="58"/>
      <c r="R13" s="58"/>
    </row>
    <row r="14" spans="2:18" s="57" customFormat="1" ht="14.25" x14ac:dyDescent="0.25">
      <c r="B14" s="4" t="s">
        <v>12</v>
      </c>
      <c r="C14" s="5" t="s">
        <v>13</v>
      </c>
      <c r="D14" s="6" t="s">
        <v>8</v>
      </c>
      <c r="E14" s="12">
        <v>2</v>
      </c>
      <c r="F14" s="73"/>
      <c r="G14" s="7">
        <f t="shared" ref="G14:G43" si="0">+F14*E14</f>
        <v>0</v>
      </c>
      <c r="L14" s="58"/>
      <c r="M14" s="58"/>
      <c r="N14" s="58"/>
      <c r="O14" s="58"/>
      <c r="P14" s="58"/>
      <c r="Q14" s="58"/>
      <c r="R14" s="58"/>
    </row>
    <row r="15" spans="2:18" s="57" customFormat="1" ht="14.25" x14ac:dyDescent="0.25">
      <c r="B15" s="4" t="s">
        <v>14</v>
      </c>
      <c r="C15" s="5" t="s">
        <v>15</v>
      </c>
      <c r="D15" s="6" t="s">
        <v>8</v>
      </c>
      <c r="E15" s="12">
        <v>2</v>
      </c>
      <c r="F15" s="73"/>
      <c r="G15" s="7">
        <f t="shared" si="0"/>
        <v>0</v>
      </c>
      <c r="L15" s="58"/>
      <c r="M15" s="58"/>
      <c r="N15" s="58"/>
      <c r="O15" s="58"/>
      <c r="P15" s="58"/>
      <c r="Q15" s="58"/>
      <c r="R15" s="58"/>
    </row>
    <row r="16" spans="2:18" s="57" customFormat="1" ht="17.25" customHeight="1" x14ac:dyDescent="0.25">
      <c r="B16" s="4" t="s">
        <v>16</v>
      </c>
      <c r="C16" s="5" t="s">
        <v>17</v>
      </c>
      <c r="D16" s="6" t="s">
        <v>8</v>
      </c>
      <c r="E16" s="12">
        <v>2</v>
      </c>
      <c r="F16" s="73"/>
      <c r="G16" s="7">
        <f t="shared" si="0"/>
        <v>0</v>
      </c>
      <c r="L16" s="58"/>
      <c r="M16" s="58"/>
      <c r="N16" s="58"/>
      <c r="O16" s="58"/>
      <c r="P16" s="58"/>
      <c r="Q16" s="58"/>
      <c r="R16" s="58"/>
    </row>
    <row r="17" spans="2:18" s="57" customFormat="1" ht="17.25" customHeight="1" x14ac:dyDescent="0.25">
      <c r="B17" s="4" t="s">
        <v>18</v>
      </c>
      <c r="C17" s="5" t="s">
        <v>19</v>
      </c>
      <c r="D17" s="6" t="s">
        <v>8</v>
      </c>
      <c r="E17" s="12">
        <v>2</v>
      </c>
      <c r="F17" s="73"/>
      <c r="G17" s="7">
        <f t="shared" si="0"/>
        <v>0</v>
      </c>
      <c r="L17" s="58"/>
      <c r="M17" s="58"/>
      <c r="N17" s="58"/>
      <c r="O17" s="58"/>
      <c r="P17" s="58"/>
      <c r="Q17" s="58"/>
      <c r="R17" s="58"/>
    </row>
    <row r="18" spans="2:18" s="57" customFormat="1" ht="17.25" customHeight="1" x14ac:dyDescent="0.25">
      <c r="B18" s="4" t="s">
        <v>20</v>
      </c>
      <c r="C18" s="11" t="s">
        <v>21</v>
      </c>
      <c r="D18" s="6" t="s">
        <v>8</v>
      </c>
      <c r="E18" s="12">
        <v>2</v>
      </c>
      <c r="F18" s="73"/>
      <c r="G18" s="7">
        <f t="shared" si="0"/>
        <v>0</v>
      </c>
      <c r="L18" s="58"/>
      <c r="M18" s="58"/>
      <c r="N18" s="58"/>
      <c r="O18" s="58"/>
      <c r="P18" s="58"/>
      <c r="Q18" s="58"/>
      <c r="R18" s="58"/>
    </row>
    <row r="19" spans="2:18" s="57" customFormat="1" ht="17.25" customHeight="1" thickBot="1" x14ac:dyDescent="0.3">
      <c r="B19" s="13" t="s">
        <v>22</v>
      </c>
      <c r="C19" s="44" t="s">
        <v>23</v>
      </c>
      <c r="D19" s="8" t="s">
        <v>8</v>
      </c>
      <c r="E19" s="14">
        <v>2</v>
      </c>
      <c r="F19" s="73"/>
      <c r="G19" s="15">
        <f t="shared" si="0"/>
        <v>0</v>
      </c>
      <c r="L19" s="58"/>
      <c r="M19" s="58"/>
      <c r="N19" s="58"/>
      <c r="O19" s="58"/>
      <c r="P19" s="58"/>
      <c r="Q19" s="58"/>
      <c r="R19" s="58"/>
    </row>
    <row r="20" spans="2:18" s="57" customFormat="1" ht="17.25" customHeight="1" thickBot="1" x14ac:dyDescent="0.3">
      <c r="B20" s="25">
        <v>2</v>
      </c>
      <c r="C20" s="49" t="s">
        <v>24</v>
      </c>
      <c r="D20" s="59"/>
      <c r="E20" s="59"/>
      <c r="F20" s="59"/>
      <c r="G20" s="60"/>
      <c r="L20" s="58"/>
      <c r="M20" s="58"/>
      <c r="N20" s="58"/>
      <c r="O20" s="58"/>
      <c r="P20" s="58"/>
      <c r="Q20" s="58"/>
      <c r="R20" s="58"/>
    </row>
    <row r="21" spans="2:18" s="57" customFormat="1" ht="17.25" customHeight="1" x14ac:dyDescent="0.25">
      <c r="B21" s="16" t="s">
        <v>25</v>
      </c>
      <c r="C21" s="17" t="s">
        <v>26</v>
      </c>
      <c r="D21" s="18" t="s">
        <v>8</v>
      </c>
      <c r="E21" s="19">
        <v>2</v>
      </c>
      <c r="F21" s="73"/>
      <c r="G21" s="20">
        <f t="shared" si="0"/>
        <v>0</v>
      </c>
      <c r="L21" s="58"/>
      <c r="M21" s="58"/>
      <c r="N21" s="58"/>
      <c r="O21" s="58"/>
      <c r="P21" s="58"/>
      <c r="Q21" s="58"/>
      <c r="R21" s="58"/>
    </row>
    <row r="22" spans="2:18" s="57" customFormat="1" ht="17.25" customHeight="1" x14ac:dyDescent="0.25">
      <c r="B22" s="4" t="s">
        <v>27</v>
      </c>
      <c r="C22" s="5" t="s">
        <v>28</v>
      </c>
      <c r="D22" s="6" t="s">
        <v>8</v>
      </c>
      <c r="E22" s="12">
        <v>2</v>
      </c>
      <c r="F22" s="73"/>
      <c r="G22" s="7">
        <f t="shared" si="0"/>
        <v>0</v>
      </c>
      <c r="L22" s="58"/>
      <c r="M22" s="58"/>
      <c r="N22" s="58"/>
      <c r="O22" s="58"/>
      <c r="P22" s="58"/>
      <c r="Q22" s="58"/>
      <c r="R22" s="58"/>
    </row>
    <row r="23" spans="2:18" s="57" customFormat="1" ht="17.25" customHeight="1" x14ac:dyDescent="0.25">
      <c r="B23" s="4" t="s">
        <v>29</v>
      </c>
      <c r="C23" s="5" t="s">
        <v>30</v>
      </c>
      <c r="D23" s="6" t="s">
        <v>8</v>
      </c>
      <c r="E23" s="12">
        <v>2</v>
      </c>
      <c r="F23" s="73"/>
      <c r="G23" s="7">
        <f t="shared" si="0"/>
        <v>0</v>
      </c>
      <c r="L23" s="9"/>
      <c r="M23" s="29"/>
      <c r="N23" s="9"/>
      <c r="O23" s="9"/>
      <c r="P23" s="10"/>
      <c r="Q23" s="10"/>
      <c r="R23" s="58"/>
    </row>
    <row r="24" spans="2:18" s="57" customFormat="1" ht="17.25" customHeight="1" x14ac:dyDescent="0.25">
      <c r="B24" s="4" t="s">
        <v>31</v>
      </c>
      <c r="C24" s="5" t="s">
        <v>32</v>
      </c>
      <c r="D24" s="6" t="s">
        <v>8</v>
      </c>
      <c r="E24" s="12">
        <v>2</v>
      </c>
      <c r="F24" s="73"/>
      <c r="G24" s="7">
        <f t="shared" si="0"/>
        <v>0</v>
      </c>
      <c r="L24" s="9"/>
      <c r="M24" s="30"/>
      <c r="N24" s="9"/>
      <c r="O24" s="9"/>
      <c r="P24" s="10"/>
      <c r="Q24" s="10"/>
      <c r="R24" s="58"/>
    </row>
    <row r="25" spans="2:18" s="57" customFormat="1" ht="17.25" customHeight="1" x14ac:dyDescent="0.25">
      <c r="B25" s="4" t="s">
        <v>33</v>
      </c>
      <c r="C25" s="5" t="s">
        <v>34</v>
      </c>
      <c r="D25" s="6" t="s">
        <v>8</v>
      </c>
      <c r="E25" s="12">
        <v>2</v>
      </c>
      <c r="F25" s="73"/>
      <c r="G25" s="7">
        <f t="shared" si="0"/>
        <v>0</v>
      </c>
      <c r="L25" s="9"/>
      <c r="M25" s="30"/>
      <c r="N25" s="9"/>
      <c r="O25" s="9"/>
      <c r="P25" s="10"/>
      <c r="Q25" s="10"/>
      <c r="R25" s="58"/>
    </row>
    <row r="26" spans="2:18" s="57" customFormat="1" ht="17.25" customHeight="1" x14ac:dyDescent="0.25">
      <c r="B26" s="4" t="s">
        <v>35</v>
      </c>
      <c r="C26" s="5" t="s">
        <v>36</v>
      </c>
      <c r="D26" s="6" t="s">
        <v>8</v>
      </c>
      <c r="E26" s="12">
        <v>2</v>
      </c>
      <c r="F26" s="73"/>
      <c r="G26" s="7">
        <f t="shared" si="0"/>
        <v>0</v>
      </c>
      <c r="L26" s="9"/>
      <c r="M26" s="30"/>
      <c r="N26" s="9"/>
      <c r="O26" s="9"/>
      <c r="P26" s="10"/>
      <c r="Q26" s="10"/>
      <c r="R26" s="58"/>
    </row>
    <row r="27" spans="2:18" s="57" customFormat="1" ht="17.25" customHeight="1" x14ac:dyDescent="0.25">
      <c r="B27" s="4" t="s">
        <v>37</v>
      </c>
      <c r="C27" s="5" t="s">
        <v>38</v>
      </c>
      <c r="D27" s="6" t="s">
        <v>8</v>
      </c>
      <c r="E27" s="12">
        <v>0</v>
      </c>
      <c r="F27" s="73"/>
      <c r="G27" s="7">
        <f t="shared" si="0"/>
        <v>0</v>
      </c>
      <c r="L27" s="9"/>
      <c r="M27" s="30"/>
      <c r="N27" s="9"/>
      <c r="O27" s="9"/>
      <c r="P27" s="10"/>
      <c r="Q27" s="10"/>
      <c r="R27" s="58"/>
    </row>
    <row r="28" spans="2:18" s="57" customFormat="1" ht="17.25" customHeight="1" x14ac:dyDescent="0.25">
      <c r="B28" s="4" t="s">
        <v>39</v>
      </c>
      <c r="C28" s="5" t="s">
        <v>40</v>
      </c>
      <c r="D28" s="6" t="s">
        <v>8</v>
      </c>
      <c r="E28" s="12">
        <v>1</v>
      </c>
      <c r="F28" s="73"/>
      <c r="G28" s="7">
        <f t="shared" si="0"/>
        <v>0</v>
      </c>
      <c r="L28" s="9"/>
      <c r="M28" s="30"/>
      <c r="N28" s="9"/>
      <c r="O28" s="9"/>
      <c r="P28" s="10"/>
      <c r="Q28" s="10"/>
      <c r="R28" s="58"/>
    </row>
    <row r="29" spans="2:18" s="57" customFormat="1" ht="17.25" customHeight="1" x14ac:dyDescent="0.25">
      <c r="B29" s="4" t="s">
        <v>41</v>
      </c>
      <c r="C29" s="5" t="s">
        <v>42</v>
      </c>
      <c r="D29" s="6" t="s">
        <v>8</v>
      </c>
      <c r="E29" s="12">
        <v>2</v>
      </c>
      <c r="F29" s="73"/>
      <c r="G29" s="7">
        <f t="shared" si="0"/>
        <v>0</v>
      </c>
      <c r="L29" s="46"/>
      <c r="M29" s="29"/>
      <c r="N29" s="9"/>
      <c r="O29" s="9"/>
      <c r="P29" s="10"/>
      <c r="Q29" s="10"/>
      <c r="R29" s="58"/>
    </row>
    <row r="30" spans="2:18" s="57" customFormat="1" ht="17.25" customHeight="1" x14ac:dyDescent="0.25">
      <c r="B30" s="4" t="s">
        <v>43</v>
      </c>
      <c r="C30" s="5" t="s">
        <v>44</v>
      </c>
      <c r="D30" s="6" t="s">
        <v>8</v>
      </c>
      <c r="E30" s="12">
        <v>2</v>
      </c>
      <c r="F30" s="73"/>
      <c r="G30" s="7">
        <f t="shared" si="0"/>
        <v>0</v>
      </c>
      <c r="L30" s="31"/>
      <c r="M30" s="32"/>
      <c r="N30" s="31"/>
      <c r="O30" s="33"/>
      <c r="P30" s="34"/>
      <c r="Q30" s="10"/>
      <c r="R30" s="58"/>
    </row>
    <row r="31" spans="2:18" s="57" customFormat="1" ht="17.25" customHeight="1" x14ac:dyDescent="0.25">
      <c r="B31" s="4" t="s">
        <v>45</v>
      </c>
      <c r="C31" s="5" t="s">
        <v>46</v>
      </c>
      <c r="D31" s="6" t="s">
        <v>8</v>
      </c>
      <c r="E31" s="12">
        <v>2</v>
      </c>
      <c r="F31" s="73"/>
      <c r="G31" s="7">
        <f t="shared" si="0"/>
        <v>0</v>
      </c>
      <c r="L31" s="31"/>
      <c r="M31" s="32"/>
      <c r="N31" s="31"/>
      <c r="O31" s="33"/>
      <c r="P31" s="35"/>
      <c r="Q31" s="10"/>
      <c r="R31" s="58"/>
    </row>
    <row r="32" spans="2:18" s="57" customFormat="1" ht="17.25" customHeight="1" x14ac:dyDescent="0.25">
      <c r="B32" s="4" t="s">
        <v>47</v>
      </c>
      <c r="C32" s="5" t="s">
        <v>48</v>
      </c>
      <c r="D32" s="6" t="s">
        <v>8</v>
      </c>
      <c r="E32" s="12">
        <v>2</v>
      </c>
      <c r="F32" s="73"/>
      <c r="G32" s="7">
        <f t="shared" si="0"/>
        <v>0</v>
      </c>
      <c r="L32" s="31"/>
      <c r="M32" s="32"/>
      <c r="N32" s="31"/>
      <c r="O32" s="33"/>
      <c r="P32" s="35"/>
      <c r="Q32" s="10"/>
      <c r="R32" s="58"/>
    </row>
    <row r="33" spans="2:18" s="57" customFormat="1" ht="17.25" customHeight="1" x14ac:dyDescent="0.25">
      <c r="B33" s="4" t="s">
        <v>49</v>
      </c>
      <c r="C33" s="5" t="s">
        <v>50</v>
      </c>
      <c r="D33" s="6" t="s">
        <v>8</v>
      </c>
      <c r="E33" s="12">
        <v>2</v>
      </c>
      <c r="F33" s="73"/>
      <c r="G33" s="7">
        <f t="shared" si="0"/>
        <v>0</v>
      </c>
      <c r="L33" s="31"/>
      <c r="M33" s="32"/>
      <c r="N33" s="31"/>
      <c r="O33" s="33"/>
      <c r="P33" s="35"/>
      <c r="Q33" s="10"/>
      <c r="R33" s="58"/>
    </row>
    <row r="34" spans="2:18" s="57" customFormat="1" ht="17.25" customHeight="1" x14ac:dyDescent="0.25">
      <c r="B34" s="4" t="s">
        <v>51</v>
      </c>
      <c r="C34" s="5" t="s">
        <v>52</v>
      </c>
      <c r="D34" s="6" t="s">
        <v>8</v>
      </c>
      <c r="E34" s="12">
        <v>2</v>
      </c>
      <c r="F34" s="73"/>
      <c r="G34" s="7">
        <f t="shared" si="0"/>
        <v>0</v>
      </c>
      <c r="L34" s="31"/>
      <c r="M34" s="32"/>
      <c r="N34" s="31"/>
      <c r="O34" s="33"/>
      <c r="P34" s="35"/>
      <c r="Q34" s="10"/>
      <c r="R34" s="58"/>
    </row>
    <row r="35" spans="2:18" s="57" customFormat="1" ht="17.25" customHeight="1" thickBot="1" x14ac:dyDescent="0.3">
      <c r="B35" s="4" t="s">
        <v>53</v>
      </c>
      <c r="C35" s="5" t="s">
        <v>54</v>
      </c>
      <c r="D35" s="6" t="s">
        <v>8</v>
      </c>
      <c r="E35" s="12">
        <v>2</v>
      </c>
      <c r="F35" s="73"/>
      <c r="G35" s="7">
        <f t="shared" si="0"/>
        <v>0</v>
      </c>
      <c r="L35" s="31"/>
      <c r="M35" s="32"/>
      <c r="N35" s="31"/>
      <c r="O35" s="33"/>
      <c r="P35" s="35"/>
      <c r="Q35" s="10"/>
      <c r="R35" s="58"/>
    </row>
    <row r="36" spans="2:18" s="57" customFormat="1" ht="17.25" customHeight="1" thickBot="1" x14ac:dyDescent="0.3">
      <c r="B36" s="25">
        <v>3</v>
      </c>
      <c r="C36" s="49" t="s">
        <v>4</v>
      </c>
      <c r="D36" s="59"/>
      <c r="E36" s="59"/>
      <c r="F36" s="59"/>
      <c r="G36" s="60"/>
      <c r="L36" s="31"/>
      <c r="M36" s="32"/>
      <c r="N36" s="31"/>
      <c r="O36" s="33"/>
      <c r="P36" s="35"/>
      <c r="Q36" s="10"/>
      <c r="R36" s="58"/>
    </row>
    <row r="37" spans="2:18" s="57" customFormat="1" ht="17.25" customHeight="1" x14ac:dyDescent="0.25">
      <c r="B37" s="26" t="s">
        <v>61</v>
      </c>
      <c r="C37" s="5" t="s">
        <v>55</v>
      </c>
      <c r="D37" s="6" t="s">
        <v>8</v>
      </c>
      <c r="E37" s="12">
        <v>20</v>
      </c>
      <c r="F37" s="74"/>
      <c r="G37" s="7">
        <f t="shared" si="0"/>
        <v>0</v>
      </c>
      <c r="L37" s="31"/>
      <c r="M37" s="32"/>
      <c r="N37" s="31"/>
      <c r="O37" s="33"/>
      <c r="P37" s="35"/>
      <c r="Q37" s="10"/>
      <c r="R37" s="58"/>
    </row>
    <row r="38" spans="2:18" s="57" customFormat="1" ht="17.25" customHeight="1" x14ac:dyDescent="0.25">
      <c r="B38" s="27" t="s">
        <v>62</v>
      </c>
      <c r="C38" s="5" t="s">
        <v>56</v>
      </c>
      <c r="D38" s="6" t="s">
        <v>8</v>
      </c>
      <c r="E38" s="12">
        <v>20</v>
      </c>
      <c r="F38" s="74"/>
      <c r="G38" s="7">
        <f t="shared" si="0"/>
        <v>0</v>
      </c>
      <c r="L38" s="31"/>
      <c r="M38" s="32"/>
      <c r="N38" s="31"/>
      <c r="O38" s="33"/>
      <c r="P38" s="35"/>
      <c r="Q38" s="10"/>
      <c r="R38" s="58"/>
    </row>
    <row r="39" spans="2:18" s="57" customFormat="1" ht="17.25" customHeight="1" x14ac:dyDescent="0.25">
      <c r="B39" s="27" t="s">
        <v>63</v>
      </c>
      <c r="C39" s="5" t="s">
        <v>57</v>
      </c>
      <c r="D39" s="6" t="s">
        <v>8</v>
      </c>
      <c r="E39" s="12">
        <v>20</v>
      </c>
      <c r="F39" s="74"/>
      <c r="G39" s="7">
        <f t="shared" si="0"/>
        <v>0</v>
      </c>
      <c r="L39" s="31"/>
      <c r="M39" s="32"/>
      <c r="N39" s="31"/>
      <c r="O39" s="33"/>
      <c r="P39" s="35"/>
      <c r="Q39" s="10"/>
      <c r="R39" s="58"/>
    </row>
    <row r="40" spans="2:18" s="57" customFormat="1" ht="17.25" customHeight="1" x14ac:dyDescent="0.25">
      <c r="B40" s="27" t="s">
        <v>64</v>
      </c>
      <c r="C40" s="5" t="s">
        <v>58</v>
      </c>
      <c r="D40" s="6" t="s">
        <v>8</v>
      </c>
      <c r="E40" s="12">
        <v>20</v>
      </c>
      <c r="F40" s="74"/>
      <c r="G40" s="7">
        <f t="shared" si="0"/>
        <v>0</v>
      </c>
      <c r="L40" s="31"/>
      <c r="M40" s="32"/>
      <c r="N40" s="31"/>
      <c r="O40" s="33"/>
      <c r="P40" s="35"/>
      <c r="Q40" s="10"/>
      <c r="R40" s="58"/>
    </row>
    <row r="41" spans="2:18" s="57" customFormat="1" ht="17.25" customHeight="1" x14ac:dyDescent="0.25">
      <c r="B41" s="28" t="s">
        <v>65</v>
      </c>
      <c r="C41" s="5" t="s">
        <v>59</v>
      </c>
      <c r="D41" s="6" t="s">
        <v>5</v>
      </c>
      <c r="E41" s="12">
        <v>100</v>
      </c>
      <c r="F41" s="74"/>
      <c r="G41" s="7">
        <f t="shared" si="0"/>
        <v>0</v>
      </c>
      <c r="L41" s="31"/>
      <c r="M41" s="32"/>
      <c r="N41" s="31"/>
      <c r="O41" s="33"/>
      <c r="P41" s="35"/>
      <c r="Q41" s="10"/>
      <c r="R41" s="58"/>
    </row>
    <row r="42" spans="2:18" s="57" customFormat="1" ht="17.25" customHeight="1" x14ac:dyDescent="0.25">
      <c r="B42" s="28" t="s">
        <v>66</v>
      </c>
      <c r="C42" s="5" t="s">
        <v>60</v>
      </c>
      <c r="D42" s="6" t="s">
        <v>5</v>
      </c>
      <c r="E42" s="12">
        <v>100</v>
      </c>
      <c r="F42" s="74"/>
      <c r="G42" s="7">
        <f t="shared" si="0"/>
        <v>0</v>
      </c>
      <c r="L42" s="31"/>
      <c r="M42" s="32"/>
      <c r="N42" s="31"/>
      <c r="O42" s="33"/>
      <c r="P42" s="35"/>
      <c r="Q42" s="10"/>
      <c r="R42" s="58"/>
    </row>
    <row r="43" spans="2:18" s="57" customFormat="1" ht="17.25" customHeight="1" thickBot="1" x14ac:dyDescent="0.3">
      <c r="B43" s="28" t="s">
        <v>67</v>
      </c>
      <c r="C43" s="5" t="s">
        <v>6</v>
      </c>
      <c r="D43" s="6" t="s">
        <v>7</v>
      </c>
      <c r="E43" s="12">
        <v>1</v>
      </c>
      <c r="F43" s="74"/>
      <c r="G43" s="7">
        <f t="shared" si="0"/>
        <v>0</v>
      </c>
      <c r="L43" s="31"/>
      <c r="M43" s="32"/>
      <c r="N43" s="31"/>
      <c r="O43" s="33"/>
      <c r="P43" s="35"/>
      <c r="Q43" s="10"/>
      <c r="R43" s="58"/>
    </row>
    <row r="44" spans="2:18" s="57" customFormat="1" ht="17.25" customHeight="1" thickBot="1" x14ac:dyDescent="0.3">
      <c r="B44" s="25">
        <v>4</v>
      </c>
      <c r="C44" s="49" t="s">
        <v>68</v>
      </c>
      <c r="D44" s="59"/>
      <c r="E44" s="59"/>
      <c r="F44" s="59"/>
      <c r="G44" s="60"/>
      <c r="L44" s="31"/>
      <c r="M44" s="32"/>
      <c r="N44" s="31"/>
      <c r="O44" s="33"/>
      <c r="P44" s="35"/>
      <c r="Q44" s="10"/>
      <c r="R44" s="58"/>
    </row>
    <row r="45" spans="2:18" s="57" customFormat="1" ht="17.25" customHeight="1" x14ac:dyDescent="0.25">
      <c r="B45" s="38" t="s">
        <v>69</v>
      </c>
      <c r="C45" s="17" t="s">
        <v>123</v>
      </c>
      <c r="D45" s="18" t="s">
        <v>124</v>
      </c>
      <c r="E45" s="19">
        <v>2</v>
      </c>
      <c r="F45" s="73"/>
      <c r="G45" s="20">
        <f t="shared" ref="G45:G98" si="1">+F45*E45</f>
        <v>0</v>
      </c>
      <c r="L45" s="31"/>
      <c r="M45" s="32"/>
      <c r="N45" s="31"/>
      <c r="O45" s="33"/>
      <c r="P45" s="35"/>
      <c r="Q45" s="10"/>
      <c r="R45" s="58"/>
    </row>
    <row r="46" spans="2:18" s="57" customFormat="1" ht="17.25" customHeight="1" x14ac:dyDescent="0.25">
      <c r="B46" s="27" t="s">
        <v>70</v>
      </c>
      <c r="C46" s="5" t="s">
        <v>125</v>
      </c>
      <c r="D46" s="6" t="s">
        <v>124</v>
      </c>
      <c r="E46" s="12">
        <v>2</v>
      </c>
      <c r="F46" s="74"/>
      <c r="G46" s="7">
        <f t="shared" si="1"/>
        <v>0</v>
      </c>
      <c r="L46" s="31"/>
      <c r="M46" s="32"/>
      <c r="N46" s="31"/>
      <c r="O46" s="33"/>
      <c r="P46" s="35"/>
      <c r="Q46" s="10"/>
      <c r="R46" s="58"/>
    </row>
    <row r="47" spans="2:18" s="57" customFormat="1" ht="17.25" customHeight="1" x14ac:dyDescent="0.25">
      <c r="B47" s="27" t="s">
        <v>71</v>
      </c>
      <c r="C47" s="5" t="s">
        <v>126</v>
      </c>
      <c r="D47" s="6" t="s">
        <v>124</v>
      </c>
      <c r="E47" s="12">
        <v>1</v>
      </c>
      <c r="F47" s="74"/>
      <c r="G47" s="7">
        <f t="shared" si="1"/>
        <v>0</v>
      </c>
      <c r="L47" s="31"/>
      <c r="M47" s="32"/>
      <c r="N47" s="31"/>
      <c r="O47" s="33"/>
      <c r="P47" s="35"/>
      <c r="Q47" s="10"/>
      <c r="R47" s="58"/>
    </row>
    <row r="48" spans="2:18" s="57" customFormat="1" ht="17.25" customHeight="1" x14ac:dyDescent="0.25">
      <c r="B48" s="27" t="s">
        <v>72</v>
      </c>
      <c r="C48" s="5" t="s">
        <v>127</v>
      </c>
      <c r="D48" s="6" t="s">
        <v>128</v>
      </c>
      <c r="E48" s="12">
        <v>8</v>
      </c>
      <c r="F48" s="74"/>
      <c r="G48" s="7">
        <f t="shared" si="1"/>
        <v>0</v>
      </c>
      <c r="L48" s="31"/>
      <c r="M48" s="32"/>
      <c r="N48" s="31"/>
      <c r="O48" s="33"/>
      <c r="P48" s="34"/>
      <c r="Q48" s="10"/>
      <c r="R48" s="58"/>
    </row>
    <row r="49" spans="2:18" s="57" customFormat="1" ht="17.25" customHeight="1" x14ac:dyDescent="0.25">
      <c r="B49" s="27" t="s">
        <v>73</v>
      </c>
      <c r="C49" s="5" t="s">
        <v>129</v>
      </c>
      <c r="D49" s="6" t="s">
        <v>128</v>
      </c>
      <c r="E49" s="12">
        <v>8</v>
      </c>
      <c r="F49" s="74"/>
      <c r="G49" s="7">
        <f t="shared" si="1"/>
        <v>0</v>
      </c>
      <c r="L49" s="48"/>
      <c r="M49" s="48"/>
      <c r="N49" s="48"/>
      <c r="O49" s="48"/>
      <c r="P49" s="48"/>
      <c r="Q49" s="36"/>
      <c r="R49" s="58"/>
    </row>
    <row r="50" spans="2:18" s="57" customFormat="1" ht="17.25" customHeight="1" x14ac:dyDescent="0.25">
      <c r="B50" s="27" t="s">
        <v>74</v>
      </c>
      <c r="C50" s="5" t="s">
        <v>130</v>
      </c>
      <c r="D50" s="6" t="s">
        <v>128</v>
      </c>
      <c r="E50" s="12">
        <v>10</v>
      </c>
      <c r="F50" s="74"/>
      <c r="G50" s="7">
        <f t="shared" si="1"/>
        <v>0</v>
      </c>
      <c r="L50" s="58"/>
      <c r="M50" s="58"/>
      <c r="N50" s="58"/>
      <c r="O50" s="58"/>
      <c r="P50" s="58"/>
      <c r="Q50" s="58"/>
      <c r="R50" s="58"/>
    </row>
    <row r="51" spans="2:18" s="57" customFormat="1" ht="17.25" customHeight="1" x14ac:dyDescent="0.25">
      <c r="B51" s="27" t="s">
        <v>75</v>
      </c>
      <c r="C51" s="37" t="s">
        <v>169</v>
      </c>
      <c r="D51" s="6" t="s">
        <v>124</v>
      </c>
      <c r="E51" s="12">
        <v>2</v>
      </c>
      <c r="F51" s="74"/>
      <c r="G51" s="7">
        <f t="shared" si="1"/>
        <v>0</v>
      </c>
      <c r="L51" s="58"/>
      <c r="M51" s="58"/>
      <c r="N51" s="58"/>
      <c r="O51" s="58"/>
      <c r="P51" s="58"/>
      <c r="Q51" s="58"/>
      <c r="R51" s="58"/>
    </row>
    <row r="52" spans="2:18" s="57" customFormat="1" ht="17.25" customHeight="1" x14ac:dyDescent="0.25">
      <c r="B52" s="27" t="s">
        <v>76</v>
      </c>
      <c r="C52" s="5" t="s">
        <v>131</v>
      </c>
      <c r="D52" s="6" t="s">
        <v>124</v>
      </c>
      <c r="E52" s="12">
        <v>68</v>
      </c>
      <c r="F52" s="74"/>
      <c r="G52" s="7">
        <f t="shared" si="1"/>
        <v>0</v>
      </c>
      <c r="L52" s="58"/>
      <c r="M52" s="58"/>
      <c r="N52" s="58"/>
      <c r="O52" s="58"/>
      <c r="P52" s="58"/>
      <c r="Q52" s="58"/>
      <c r="R52" s="58"/>
    </row>
    <row r="53" spans="2:18" s="57" customFormat="1" ht="17.25" customHeight="1" x14ac:dyDescent="0.25">
      <c r="B53" s="27" t="s">
        <v>77</v>
      </c>
      <c r="C53" s="5" t="s">
        <v>132</v>
      </c>
      <c r="D53" s="6" t="s">
        <v>128</v>
      </c>
      <c r="E53" s="12">
        <v>17</v>
      </c>
      <c r="F53" s="74"/>
      <c r="G53" s="7">
        <f t="shared" si="1"/>
        <v>0</v>
      </c>
      <c r="L53" s="58"/>
      <c r="M53" s="58"/>
      <c r="N53" s="58"/>
      <c r="O53" s="58"/>
      <c r="P53" s="58"/>
      <c r="Q53" s="58"/>
      <c r="R53" s="58"/>
    </row>
    <row r="54" spans="2:18" s="57" customFormat="1" ht="17.25" customHeight="1" x14ac:dyDescent="0.25">
      <c r="B54" s="27" t="s">
        <v>78</v>
      </c>
      <c r="C54" s="5" t="s">
        <v>133</v>
      </c>
      <c r="D54" s="6" t="s">
        <v>124</v>
      </c>
      <c r="E54" s="12">
        <v>17</v>
      </c>
      <c r="F54" s="74"/>
      <c r="G54" s="7">
        <f t="shared" si="1"/>
        <v>0</v>
      </c>
      <c r="L54" s="58"/>
      <c r="M54" s="58"/>
      <c r="N54" s="58"/>
      <c r="O54" s="58"/>
      <c r="P54" s="58"/>
      <c r="Q54" s="58"/>
      <c r="R54" s="58"/>
    </row>
    <row r="55" spans="2:18" s="57" customFormat="1" ht="17.25" customHeight="1" x14ac:dyDescent="0.25">
      <c r="B55" s="27" t="s">
        <v>79</v>
      </c>
      <c r="C55" s="5" t="s">
        <v>134</v>
      </c>
      <c r="D55" s="6" t="s">
        <v>124</v>
      </c>
      <c r="E55" s="12">
        <v>14</v>
      </c>
      <c r="F55" s="74"/>
      <c r="G55" s="7">
        <f t="shared" si="1"/>
        <v>0</v>
      </c>
      <c r="L55" s="58"/>
      <c r="M55" s="58"/>
      <c r="N55" s="58"/>
      <c r="O55" s="58"/>
      <c r="P55" s="58"/>
      <c r="Q55" s="58"/>
      <c r="R55" s="58"/>
    </row>
    <row r="56" spans="2:18" s="57" customFormat="1" ht="17.25" customHeight="1" x14ac:dyDescent="0.25">
      <c r="B56" s="27" t="s">
        <v>80</v>
      </c>
      <c r="C56" s="5" t="s">
        <v>135</v>
      </c>
      <c r="D56" s="6" t="s">
        <v>124</v>
      </c>
      <c r="E56" s="12">
        <v>6</v>
      </c>
      <c r="F56" s="74"/>
      <c r="G56" s="7">
        <f t="shared" si="1"/>
        <v>0</v>
      </c>
      <c r="L56" s="58"/>
      <c r="M56" s="58"/>
      <c r="N56" s="58"/>
      <c r="O56" s="58"/>
      <c r="P56" s="58"/>
      <c r="Q56" s="58"/>
      <c r="R56" s="58"/>
    </row>
    <row r="57" spans="2:18" s="57" customFormat="1" ht="17.25" customHeight="1" x14ac:dyDescent="0.25">
      <c r="B57" s="27" t="s">
        <v>81</v>
      </c>
      <c r="C57" s="5" t="s">
        <v>136</v>
      </c>
      <c r="D57" s="6" t="s">
        <v>124</v>
      </c>
      <c r="E57" s="12">
        <v>14</v>
      </c>
      <c r="F57" s="74"/>
      <c r="G57" s="7">
        <f t="shared" si="1"/>
        <v>0</v>
      </c>
      <c r="L57" s="58"/>
      <c r="M57" s="58"/>
      <c r="N57" s="58"/>
      <c r="O57" s="58"/>
      <c r="P57" s="58"/>
      <c r="Q57" s="58"/>
      <c r="R57" s="58"/>
    </row>
    <row r="58" spans="2:18" s="57" customFormat="1" ht="17.25" customHeight="1" x14ac:dyDescent="0.25">
      <c r="B58" s="27" t="s">
        <v>82</v>
      </c>
      <c r="C58" s="5" t="s">
        <v>137</v>
      </c>
      <c r="D58" s="6" t="s">
        <v>124</v>
      </c>
      <c r="E58" s="12">
        <v>2</v>
      </c>
      <c r="F58" s="74"/>
      <c r="G58" s="7">
        <f t="shared" si="1"/>
        <v>0</v>
      </c>
      <c r="L58" s="58"/>
      <c r="M58" s="58"/>
      <c r="N58" s="58"/>
      <c r="O58" s="58"/>
      <c r="P58" s="58"/>
      <c r="Q58" s="58"/>
      <c r="R58" s="58"/>
    </row>
    <row r="59" spans="2:18" s="57" customFormat="1" ht="17.25" customHeight="1" x14ac:dyDescent="0.25">
      <c r="B59" s="27" t="s">
        <v>83</v>
      </c>
      <c r="C59" s="5" t="s">
        <v>138</v>
      </c>
      <c r="D59" s="6" t="s">
        <v>124</v>
      </c>
      <c r="E59" s="12">
        <v>10</v>
      </c>
      <c r="F59" s="74"/>
      <c r="G59" s="7">
        <f t="shared" si="1"/>
        <v>0</v>
      </c>
      <c r="L59" s="58"/>
      <c r="M59" s="58"/>
      <c r="N59" s="58"/>
      <c r="O59" s="58"/>
      <c r="P59" s="58"/>
      <c r="Q59" s="58"/>
      <c r="R59" s="58"/>
    </row>
    <row r="60" spans="2:18" s="57" customFormat="1" ht="17.25" customHeight="1" x14ac:dyDescent="0.25">
      <c r="B60" s="27" t="s">
        <v>84</v>
      </c>
      <c r="C60" s="5" t="s">
        <v>139</v>
      </c>
      <c r="D60" s="6" t="s">
        <v>124</v>
      </c>
      <c r="E60" s="12">
        <v>12</v>
      </c>
      <c r="F60" s="74"/>
      <c r="G60" s="7">
        <f t="shared" si="1"/>
        <v>0</v>
      </c>
      <c r="L60" s="58"/>
      <c r="M60" s="58"/>
      <c r="N60" s="58"/>
      <c r="O60" s="58"/>
      <c r="P60" s="58"/>
      <c r="Q60" s="58"/>
      <c r="R60" s="58"/>
    </row>
    <row r="61" spans="2:18" s="57" customFormat="1" ht="17.25" customHeight="1" x14ac:dyDescent="0.25">
      <c r="B61" s="27" t="s">
        <v>85</v>
      </c>
      <c r="C61" s="5" t="s">
        <v>140</v>
      </c>
      <c r="D61" s="6" t="s">
        <v>124</v>
      </c>
      <c r="E61" s="12">
        <v>10</v>
      </c>
      <c r="F61" s="74"/>
      <c r="G61" s="7">
        <f t="shared" si="1"/>
        <v>0</v>
      </c>
      <c r="L61" s="58"/>
      <c r="M61" s="58"/>
      <c r="N61" s="58"/>
      <c r="O61" s="58"/>
      <c r="P61" s="58"/>
      <c r="Q61" s="58"/>
      <c r="R61" s="58"/>
    </row>
    <row r="62" spans="2:18" s="57" customFormat="1" ht="17.25" customHeight="1" x14ac:dyDescent="0.25">
      <c r="B62" s="27" t="s">
        <v>86</v>
      </c>
      <c r="C62" s="37" t="s">
        <v>170</v>
      </c>
      <c r="D62" s="6" t="s">
        <v>128</v>
      </c>
      <c r="E62" s="12">
        <v>10</v>
      </c>
      <c r="F62" s="74"/>
      <c r="G62" s="7">
        <f t="shared" si="1"/>
        <v>0</v>
      </c>
      <c r="L62" s="58"/>
      <c r="M62" s="58"/>
      <c r="N62" s="58"/>
      <c r="O62" s="58"/>
      <c r="P62" s="58"/>
      <c r="Q62" s="58"/>
      <c r="R62" s="58"/>
    </row>
    <row r="63" spans="2:18" s="57" customFormat="1" ht="17.25" customHeight="1" x14ac:dyDescent="0.25">
      <c r="B63" s="27" t="s">
        <v>87</v>
      </c>
      <c r="C63" s="5" t="s">
        <v>141</v>
      </c>
      <c r="D63" s="6" t="s">
        <v>124</v>
      </c>
      <c r="E63" s="12">
        <v>32</v>
      </c>
      <c r="F63" s="74"/>
      <c r="G63" s="7">
        <f t="shared" si="1"/>
        <v>0</v>
      </c>
      <c r="L63" s="58"/>
      <c r="M63" s="58"/>
      <c r="N63" s="58"/>
      <c r="O63" s="58"/>
      <c r="P63" s="58"/>
      <c r="Q63" s="58"/>
      <c r="R63" s="58"/>
    </row>
    <row r="64" spans="2:18" s="57" customFormat="1" ht="17.25" customHeight="1" x14ac:dyDescent="0.25">
      <c r="B64" s="27" t="s">
        <v>88</v>
      </c>
      <c r="C64" s="5" t="s">
        <v>142</v>
      </c>
      <c r="D64" s="6" t="s">
        <v>124</v>
      </c>
      <c r="E64" s="12">
        <v>4</v>
      </c>
      <c r="F64" s="74"/>
      <c r="G64" s="7">
        <f t="shared" si="1"/>
        <v>0</v>
      </c>
      <c r="L64" s="58"/>
      <c r="M64" s="58"/>
      <c r="N64" s="58"/>
      <c r="O64" s="58"/>
      <c r="P64" s="58"/>
      <c r="Q64" s="58"/>
      <c r="R64" s="58"/>
    </row>
    <row r="65" spans="2:18" s="57" customFormat="1" ht="17.25" customHeight="1" x14ac:dyDescent="0.25">
      <c r="B65" s="27" t="s">
        <v>89</v>
      </c>
      <c r="C65" s="5" t="s">
        <v>143</v>
      </c>
      <c r="D65" s="6" t="s">
        <v>124</v>
      </c>
      <c r="E65" s="12">
        <v>4</v>
      </c>
      <c r="F65" s="74"/>
      <c r="G65" s="7">
        <f t="shared" si="1"/>
        <v>0</v>
      </c>
      <c r="L65" s="58"/>
      <c r="M65" s="58"/>
      <c r="N65" s="58"/>
      <c r="O65" s="58"/>
      <c r="P65" s="58"/>
      <c r="Q65" s="58"/>
      <c r="R65" s="58"/>
    </row>
    <row r="66" spans="2:18" s="57" customFormat="1" ht="17.25" customHeight="1" x14ac:dyDescent="0.25">
      <c r="B66" s="27" t="s">
        <v>90</v>
      </c>
      <c r="C66" s="5" t="s">
        <v>144</v>
      </c>
      <c r="D66" s="6" t="s">
        <v>128</v>
      </c>
      <c r="E66" s="12">
        <v>4</v>
      </c>
      <c r="F66" s="74"/>
      <c r="G66" s="7">
        <f t="shared" si="1"/>
        <v>0</v>
      </c>
      <c r="L66" s="58"/>
      <c r="M66" s="58"/>
      <c r="N66" s="58"/>
      <c r="O66" s="58"/>
      <c r="P66" s="58"/>
      <c r="Q66" s="58"/>
      <c r="R66" s="58"/>
    </row>
    <row r="67" spans="2:18" s="57" customFormat="1" ht="17.25" customHeight="1" x14ac:dyDescent="0.25">
      <c r="B67" s="27" t="s">
        <v>91</v>
      </c>
      <c r="C67" s="5" t="s">
        <v>145</v>
      </c>
      <c r="D67" s="6" t="s">
        <v>128</v>
      </c>
      <c r="E67" s="12">
        <v>4</v>
      </c>
      <c r="F67" s="74"/>
      <c r="G67" s="7">
        <f t="shared" si="1"/>
        <v>0</v>
      </c>
      <c r="L67" s="58"/>
      <c r="M67" s="58"/>
      <c r="N67" s="58"/>
      <c r="O67" s="58"/>
      <c r="P67" s="58"/>
      <c r="Q67" s="58"/>
      <c r="R67" s="58"/>
    </row>
    <row r="68" spans="2:18" s="57" customFormat="1" ht="17.25" customHeight="1" x14ac:dyDescent="0.25">
      <c r="B68" s="27" t="s">
        <v>92</v>
      </c>
      <c r="C68" s="5" t="s">
        <v>146</v>
      </c>
      <c r="D68" s="6" t="s">
        <v>128</v>
      </c>
      <c r="E68" s="12">
        <v>4</v>
      </c>
      <c r="F68" s="74"/>
      <c r="G68" s="7">
        <f t="shared" si="1"/>
        <v>0</v>
      </c>
      <c r="L68" s="58"/>
      <c r="M68" s="58"/>
      <c r="N68" s="58"/>
      <c r="O68" s="58"/>
      <c r="P68" s="58"/>
      <c r="Q68" s="58"/>
      <c r="R68" s="58"/>
    </row>
    <row r="69" spans="2:18" s="57" customFormat="1" ht="17.25" customHeight="1" x14ac:dyDescent="0.25">
      <c r="B69" s="27" t="s">
        <v>93</v>
      </c>
      <c r="C69" s="5" t="s">
        <v>147</v>
      </c>
      <c r="D69" s="6" t="s">
        <v>124</v>
      </c>
      <c r="E69" s="12">
        <v>8</v>
      </c>
      <c r="F69" s="74"/>
      <c r="G69" s="7">
        <f t="shared" si="1"/>
        <v>0</v>
      </c>
      <c r="L69" s="58"/>
      <c r="M69" s="58"/>
      <c r="N69" s="58"/>
      <c r="O69" s="58"/>
      <c r="P69" s="58"/>
      <c r="Q69" s="58"/>
      <c r="R69" s="58"/>
    </row>
    <row r="70" spans="2:18" s="57" customFormat="1" ht="17.25" customHeight="1" x14ac:dyDescent="0.25">
      <c r="B70" s="27" t="s">
        <v>94</v>
      </c>
      <c r="C70" s="5" t="s">
        <v>148</v>
      </c>
      <c r="D70" s="6" t="s">
        <v>124</v>
      </c>
      <c r="E70" s="12">
        <v>4</v>
      </c>
      <c r="F70" s="74"/>
      <c r="G70" s="7">
        <f t="shared" si="1"/>
        <v>0</v>
      </c>
      <c r="L70" s="58"/>
      <c r="M70" s="58"/>
      <c r="N70" s="58"/>
      <c r="O70" s="58"/>
      <c r="P70" s="58"/>
      <c r="Q70" s="58"/>
      <c r="R70" s="58"/>
    </row>
    <row r="71" spans="2:18" s="57" customFormat="1" ht="17.25" customHeight="1" x14ac:dyDescent="0.25">
      <c r="B71" s="27" t="s">
        <v>95</v>
      </c>
      <c r="C71" s="5" t="s">
        <v>149</v>
      </c>
      <c r="D71" s="6" t="s">
        <v>124</v>
      </c>
      <c r="E71" s="12">
        <v>4</v>
      </c>
      <c r="F71" s="74"/>
      <c r="G71" s="7">
        <f t="shared" si="1"/>
        <v>0</v>
      </c>
      <c r="L71" s="58"/>
      <c r="M71" s="58"/>
      <c r="N71" s="58"/>
      <c r="O71" s="58"/>
      <c r="P71" s="58"/>
      <c r="Q71" s="58"/>
      <c r="R71" s="58"/>
    </row>
    <row r="72" spans="2:18" s="57" customFormat="1" ht="17.25" customHeight="1" x14ac:dyDescent="0.25">
      <c r="B72" s="27" t="s">
        <v>96</v>
      </c>
      <c r="C72" s="5" t="s">
        <v>150</v>
      </c>
      <c r="D72" s="6" t="s">
        <v>124</v>
      </c>
      <c r="E72" s="12">
        <v>2</v>
      </c>
      <c r="F72" s="74"/>
      <c r="G72" s="7">
        <f t="shared" si="1"/>
        <v>0</v>
      </c>
      <c r="L72" s="58"/>
      <c r="M72" s="58"/>
      <c r="N72" s="58"/>
      <c r="O72" s="58"/>
      <c r="P72" s="58"/>
      <c r="Q72" s="58"/>
      <c r="R72" s="58"/>
    </row>
    <row r="73" spans="2:18" s="57" customFormat="1" ht="17.25" customHeight="1" x14ac:dyDescent="0.25">
      <c r="B73" s="27" t="s">
        <v>97</v>
      </c>
      <c r="C73" s="5" t="s">
        <v>151</v>
      </c>
      <c r="D73" s="6" t="s">
        <v>124</v>
      </c>
      <c r="E73" s="12">
        <v>2</v>
      </c>
      <c r="F73" s="74"/>
      <c r="G73" s="7">
        <f t="shared" si="1"/>
        <v>0</v>
      </c>
      <c r="L73" s="58"/>
      <c r="M73" s="58"/>
      <c r="N73" s="58"/>
      <c r="O73" s="58"/>
      <c r="P73" s="58"/>
      <c r="Q73" s="58"/>
      <c r="R73" s="58"/>
    </row>
    <row r="74" spans="2:18" s="57" customFormat="1" ht="17.25" customHeight="1" x14ac:dyDescent="0.25">
      <c r="B74" s="27" t="s">
        <v>98</v>
      </c>
      <c r="C74" s="5" t="s">
        <v>152</v>
      </c>
      <c r="D74" s="6" t="s">
        <v>124</v>
      </c>
      <c r="E74" s="12">
        <v>12</v>
      </c>
      <c r="F74" s="74"/>
      <c r="G74" s="7">
        <f t="shared" si="1"/>
        <v>0</v>
      </c>
      <c r="L74" s="58"/>
      <c r="M74" s="58"/>
      <c r="N74" s="58"/>
      <c r="O74" s="58"/>
      <c r="P74" s="58"/>
      <c r="Q74" s="58"/>
      <c r="R74" s="58"/>
    </row>
    <row r="75" spans="2:18" s="57" customFormat="1" ht="17.25" customHeight="1" x14ac:dyDescent="0.25">
      <c r="B75" s="27" t="s">
        <v>99</v>
      </c>
      <c r="C75" s="5" t="s">
        <v>153</v>
      </c>
      <c r="D75" s="6" t="s">
        <v>124</v>
      </c>
      <c r="E75" s="12">
        <v>4</v>
      </c>
      <c r="F75" s="74"/>
      <c r="G75" s="7">
        <f t="shared" si="1"/>
        <v>0</v>
      </c>
      <c r="L75" s="58"/>
      <c r="M75" s="58"/>
      <c r="N75" s="58"/>
      <c r="O75" s="58"/>
      <c r="P75" s="58"/>
      <c r="Q75" s="58"/>
      <c r="R75" s="58"/>
    </row>
    <row r="76" spans="2:18" s="57" customFormat="1" ht="17.25" customHeight="1" x14ac:dyDescent="0.25">
      <c r="B76" s="27" t="s">
        <v>100</v>
      </c>
      <c r="C76" s="5" t="s">
        <v>154</v>
      </c>
      <c r="D76" s="6" t="s">
        <v>124</v>
      </c>
      <c r="E76" s="12">
        <v>4</v>
      </c>
      <c r="F76" s="74"/>
      <c r="G76" s="7">
        <f t="shared" si="1"/>
        <v>0</v>
      </c>
      <c r="L76" s="58"/>
      <c r="M76" s="58"/>
      <c r="N76" s="58"/>
      <c r="O76" s="58"/>
      <c r="P76" s="58"/>
      <c r="Q76" s="58"/>
      <c r="R76" s="58"/>
    </row>
    <row r="77" spans="2:18" s="57" customFormat="1" ht="17.25" customHeight="1" x14ac:dyDescent="0.25">
      <c r="B77" s="27" t="s">
        <v>101</v>
      </c>
      <c r="C77" s="5" t="s">
        <v>155</v>
      </c>
      <c r="D77" s="6" t="s">
        <v>128</v>
      </c>
      <c r="E77" s="12">
        <v>2</v>
      </c>
      <c r="F77" s="74"/>
      <c r="G77" s="7">
        <f t="shared" si="1"/>
        <v>0</v>
      </c>
      <c r="L77" s="58"/>
      <c r="M77" s="58"/>
      <c r="N77" s="58"/>
      <c r="O77" s="58"/>
      <c r="P77" s="58"/>
      <c r="Q77" s="58"/>
      <c r="R77" s="58"/>
    </row>
    <row r="78" spans="2:18" s="57" customFormat="1" ht="17.25" customHeight="1" x14ac:dyDescent="0.25">
      <c r="B78" s="27" t="s">
        <v>102</v>
      </c>
      <c r="C78" s="5" t="s">
        <v>156</v>
      </c>
      <c r="D78" s="6" t="s">
        <v>124</v>
      </c>
      <c r="E78" s="12">
        <v>2</v>
      </c>
      <c r="F78" s="74"/>
      <c r="G78" s="7">
        <f t="shared" si="1"/>
        <v>0</v>
      </c>
      <c r="L78" s="58"/>
      <c r="M78" s="58"/>
      <c r="N78" s="58"/>
      <c r="O78" s="58"/>
      <c r="P78" s="58"/>
      <c r="Q78" s="58"/>
      <c r="R78" s="58"/>
    </row>
    <row r="79" spans="2:18" s="57" customFormat="1" ht="17.25" customHeight="1" x14ac:dyDescent="0.25">
      <c r="B79" s="27" t="s">
        <v>103</v>
      </c>
      <c r="C79" s="5" t="s">
        <v>157</v>
      </c>
      <c r="D79" s="6" t="s">
        <v>124</v>
      </c>
      <c r="E79" s="12">
        <v>6</v>
      </c>
      <c r="F79" s="74"/>
      <c r="G79" s="7">
        <f t="shared" si="1"/>
        <v>0</v>
      </c>
      <c r="L79" s="58"/>
      <c r="M79" s="58"/>
      <c r="N79" s="58"/>
      <c r="O79" s="58"/>
      <c r="P79" s="58"/>
      <c r="Q79" s="58"/>
      <c r="R79" s="58"/>
    </row>
    <row r="80" spans="2:18" s="57" customFormat="1" ht="17.25" customHeight="1" x14ac:dyDescent="0.25">
      <c r="B80" s="27" t="s">
        <v>104</v>
      </c>
      <c r="C80" s="5" t="s">
        <v>158</v>
      </c>
      <c r="D80" s="6" t="s">
        <v>124</v>
      </c>
      <c r="E80" s="12">
        <v>6</v>
      </c>
      <c r="F80" s="74"/>
      <c r="G80" s="7">
        <f t="shared" si="1"/>
        <v>0</v>
      </c>
      <c r="L80" s="58"/>
      <c r="M80" s="58"/>
      <c r="N80" s="58"/>
      <c r="O80" s="58"/>
      <c r="P80" s="58"/>
      <c r="Q80" s="58"/>
      <c r="R80" s="58"/>
    </row>
    <row r="81" spans="2:18" s="57" customFormat="1" ht="17.25" customHeight="1" x14ac:dyDescent="0.25">
      <c r="B81" s="27" t="s">
        <v>105</v>
      </c>
      <c r="C81" s="5" t="s">
        <v>159</v>
      </c>
      <c r="D81" s="6" t="s">
        <v>124</v>
      </c>
      <c r="E81" s="12">
        <v>12</v>
      </c>
      <c r="F81" s="74"/>
      <c r="G81" s="7">
        <f t="shared" si="1"/>
        <v>0</v>
      </c>
      <c r="L81" s="58"/>
      <c r="M81" s="58"/>
      <c r="N81" s="58"/>
      <c r="O81" s="58"/>
      <c r="P81" s="58"/>
      <c r="Q81" s="58"/>
      <c r="R81" s="58"/>
    </row>
    <row r="82" spans="2:18" s="57" customFormat="1" ht="17.25" customHeight="1" x14ac:dyDescent="0.25">
      <c r="B82" s="27" t="s">
        <v>106</v>
      </c>
      <c r="C82" s="5" t="s">
        <v>160</v>
      </c>
      <c r="D82" s="6" t="s">
        <v>124</v>
      </c>
      <c r="E82" s="12">
        <v>1</v>
      </c>
      <c r="F82" s="75"/>
      <c r="G82" s="7">
        <f t="shared" si="1"/>
        <v>0</v>
      </c>
      <c r="L82" s="58"/>
      <c r="M82" s="58"/>
      <c r="N82" s="58"/>
      <c r="O82" s="58"/>
      <c r="P82" s="58"/>
      <c r="Q82" s="58"/>
      <c r="R82" s="58"/>
    </row>
    <row r="83" spans="2:18" s="57" customFormat="1" ht="17.25" customHeight="1" x14ac:dyDescent="0.25">
      <c r="B83" s="27" t="s">
        <v>107</v>
      </c>
      <c r="C83" s="5" t="s">
        <v>161</v>
      </c>
      <c r="D83" s="6" t="s">
        <v>124</v>
      </c>
      <c r="E83" s="12">
        <v>1</v>
      </c>
      <c r="F83" s="74"/>
      <c r="G83" s="7">
        <f t="shared" si="1"/>
        <v>0</v>
      </c>
      <c r="L83" s="58"/>
      <c r="M83" s="58"/>
      <c r="N83" s="58"/>
      <c r="O83" s="58"/>
      <c r="P83" s="58"/>
      <c r="Q83" s="58"/>
      <c r="R83" s="58"/>
    </row>
    <row r="84" spans="2:18" s="57" customFormat="1" ht="17.25" customHeight="1" x14ac:dyDescent="0.25">
      <c r="B84" s="27" t="s">
        <v>108</v>
      </c>
      <c r="C84" s="5" t="s">
        <v>162</v>
      </c>
      <c r="D84" s="6" t="s">
        <v>124</v>
      </c>
      <c r="E84" s="12">
        <v>1</v>
      </c>
      <c r="F84" s="74"/>
      <c r="G84" s="7">
        <f t="shared" si="1"/>
        <v>0</v>
      </c>
      <c r="L84" s="58"/>
      <c r="M84" s="58"/>
      <c r="N84" s="58"/>
      <c r="O84" s="58"/>
      <c r="P84" s="58"/>
      <c r="Q84" s="58"/>
      <c r="R84" s="58"/>
    </row>
    <row r="85" spans="2:18" s="57" customFormat="1" ht="17.25" customHeight="1" x14ac:dyDescent="0.25">
      <c r="B85" s="27" t="s">
        <v>109</v>
      </c>
      <c r="C85" s="5" t="s">
        <v>163</v>
      </c>
      <c r="D85" s="6" t="s">
        <v>124</v>
      </c>
      <c r="E85" s="12">
        <v>1</v>
      </c>
      <c r="F85" s="74"/>
      <c r="G85" s="7">
        <f t="shared" si="1"/>
        <v>0</v>
      </c>
      <c r="L85" s="58"/>
      <c r="M85" s="58"/>
      <c r="N85" s="58"/>
      <c r="O85" s="58"/>
      <c r="P85" s="58"/>
      <c r="Q85" s="58"/>
      <c r="R85" s="58"/>
    </row>
    <row r="86" spans="2:18" s="57" customFormat="1" ht="17.25" customHeight="1" x14ac:dyDescent="0.25">
      <c r="B86" s="27" t="s">
        <v>110</v>
      </c>
      <c r="C86" s="5" t="s">
        <v>164</v>
      </c>
      <c r="D86" s="6" t="s">
        <v>128</v>
      </c>
      <c r="E86" s="12">
        <v>4</v>
      </c>
      <c r="F86" s="74"/>
      <c r="G86" s="7">
        <f t="shared" si="1"/>
        <v>0</v>
      </c>
      <c r="L86" s="58"/>
      <c r="M86" s="58"/>
      <c r="N86" s="58"/>
      <c r="O86" s="58"/>
      <c r="P86" s="58"/>
      <c r="Q86" s="58"/>
      <c r="R86" s="58"/>
    </row>
    <row r="87" spans="2:18" s="57" customFormat="1" ht="17.25" customHeight="1" x14ac:dyDescent="0.25">
      <c r="B87" s="27" t="s">
        <v>111</v>
      </c>
      <c r="C87" s="5" t="s">
        <v>165</v>
      </c>
      <c r="D87" s="6" t="s">
        <v>124</v>
      </c>
      <c r="E87" s="12">
        <v>4</v>
      </c>
      <c r="F87" s="74"/>
      <c r="G87" s="7">
        <f t="shared" si="1"/>
        <v>0</v>
      </c>
      <c r="L87" s="58"/>
      <c r="M87" s="58"/>
      <c r="N87" s="58"/>
      <c r="O87" s="58"/>
      <c r="P87" s="58"/>
      <c r="Q87" s="58"/>
      <c r="R87" s="58"/>
    </row>
    <row r="88" spans="2:18" s="57" customFormat="1" ht="17.25" customHeight="1" x14ac:dyDescent="0.25">
      <c r="B88" s="27" t="s">
        <v>112</v>
      </c>
      <c r="C88" s="37" t="s">
        <v>178</v>
      </c>
      <c r="D88" s="6" t="s">
        <v>124</v>
      </c>
      <c r="E88" s="12">
        <v>16</v>
      </c>
      <c r="F88" s="75"/>
      <c r="G88" s="7">
        <f t="shared" si="1"/>
        <v>0</v>
      </c>
      <c r="L88" s="58"/>
      <c r="M88" s="58"/>
      <c r="N88" s="58"/>
      <c r="O88" s="58"/>
      <c r="P88" s="58"/>
      <c r="Q88" s="58"/>
      <c r="R88" s="58"/>
    </row>
    <row r="89" spans="2:18" s="57" customFormat="1" ht="17.25" customHeight="1" x14ac:dyDescent="0.25">
      <c r="B89" s="27" t="s">
        <v>113</v>
      </c>
      <c r="C89" s="5" t="s">
        <v>166</v>
      </c>
      <c r="D89" s="6" t="s">
        <v>124</v>
      </c>
      <c r="E89" s="12">
        <v>4</v>
      </c>
      <c r="F89" s="74"/>
      <c r="G89" s="7">
        <f t="shared" si="1"/>
        <v>0</v>
      </c>
      <c r="L89" s="58"/>
      <c r="M89" s="58"/>
      <c r="N89" s="58"/>
      <c r="O89" s="58"/>
      <c r="P89" s="58"/>
      <c r="Q89" s="58"/>
      <c r="R89" s="58"/>
    </row>
    <row r="90" spans="2:18" s="57" customFormat="1" ht="17.25" customHeight="1" x14ac:dyDescent="0.25">
      <c r="B90" s="27" t="s">
        <v>114</v>
      </c>
      <c r="C90" s="5" t="s">
        <v>167</v>
      </c>
      <c r="D90" s="6" t="s">
        <v>124</v>
      </c>
      <c r="E90" s="12">
        <v>4</v>
      </c>
      <c r="F90" s="75"/>
      <c r="G90" s="7">
        <f t="shared" si="1"/>
        <v>0</v>
      </c>
      <c r="L90" s="58"/>
      <c r="M90" s="58"/>
      <c r="N90" s="58"/>
      <c r="O90" s="58"/>
      <c r="P90" s="58"/>
      <c r="Q90" s="58"/>
      <c r="R90" s="58"/>
    </row>
    <row r="91" spans="2:18" s="57" customFormat="1" ht="17.25" customHeight="1" x14ac:dyDescent="0.25">
      <c r="B91" s="27" t="s">
        <v>115</v>
      </c>
      <c r="C91" s="37" t="s">
        <v>171</v>
      </c>
      <c r="D91" s="6" t="s">
        <v>124</v>
      </c>
      <c r="E91" s="12">
        <v>56</v>
      </c>
      <c r="F91" s="74"/>
      <c r="G91" s="7">
        <f t="shared" si="1"/>
        <v>0</v>
      </c>
      <c r="L91" s="58"/>
      <c r="M91" s="58"/>
      <c r="N91" s="58"/>
      <c r="O91" s="58"/>
      <c r="P91" s="58"/>
      <c r="Q91" s="58"/>
      <c r="R91" s="58"/>
    </row>
    <row r="92" spans="2:18" s="57" customFormat="1" ht="17.25" customHeight="1" x14ac:dyDescent="0.25">
      <c r="B92" s="27" t="s">
        <v>116</v>
      </c>
      <c r="C92" s="5" t="s">
        <v>172</v>
      </c>
      <c r="D92" s="6" t="s">
        <v>124</v>
      </c>
      <c r="E92" s="12">
        <v>8</v>
      </c>
      <c r="F92" s="74"/>
      <c r="G92" s="7">
        <f t="shared" si="1"/>
        <v>0</v>
      </c>
      <c r="L92" s="58"/>
      <c r="M92" s="58"/>
      <c r="N92" s="58"/>
      <c r="O92" s="58"/>
      <c r="P92" s="58"/>
      <c r="Q92" s="58"/>
      <c r="R92" s="58"/>
    </row>
    <row r="93" spans="2:18" s="57" customFormat="1" ht="17.25" customHeight="1" x14ac:dyDescent="0.25">
      <c r="B93" s="27" t="s">
        <v>117</v>
      </c>
      <c r="C93" s="5" t="s">
        <v>173</v>
      </c>
      <c r="D93" s="6" t="s">
        <v>124</v>
      </c>
      <c r="E93" s="12">
        <v>4</v>
      </c>
      <c r="F93" s="74"/>
      <c r="G93" s="7">
        <f t="shared" si="1"/>
        <v>0</v>
      </c>
      <c r="L93" s="58"/>
      <c r="M93" s="58"/>
      <c r="N93" s="58"/>
      <c r="O93" s="58"/>
      <c r="P93" s="58"/>
      <c r="Q93" s="58"/>
      <c r="R93" s="58"/>
    </row>
    <row r="94" spans="2:18" s="57" customFormat="1" ht="17.25" customHeight="1" x14ac:dyDescent="0.25">
      <c r="B94" s="27" t="s">
        <v>118</v>
      </c>
      <c r="C94" s="5" t="s">
        <v>174</v>
      </c>
      <c r="D94" s="6" t="s">
        <v>124</v>
      </c>
      <c r="E94" s="12">
        <v>2</v>
      </c>
      <c r="F94" s="74"/>
      <c r="G94" s="7">
        <f t="shared" si="1"/>
        <v>0</v>
      </c>
      <c r="L94" s="58"/>
      <c r="M94" s="58"/>
      <c r="N94" s="58"/>
      <c r="O94" s="58"/>
      <c r="P94" s="58"/>
      <c r="Q94" s="58"/>
      <c r="R94" s="58"/>
    </row>
    <row r="95" spans="2:18" s="57" customFormat="1" ht="17.25" customHeight="1" x14ac:dyDescent="0.25">
      <c r="B95" s="27" t="s">
        <v>119</v>
      </c>
      <c r="C95" s="5" t="s">
        <v>175</v>
      </c>
      <c r="D95" s="6" t="s">
        <v>124</v>
      </c>
      <c r="E95" s="12">
        <v>4</v>
      </c>
      <c r="F95" s="74"/>
      <c r="G95" s="7">
        <f t="shared" si="1"/>
        <v>0</v>
      </c>
      <c r="L95" s="58"/>
      <c r="M95" s="58"/>
      <c r="N95" s="58"/>
      <c r="O95" s="58"/>
      <c r="P95" s="58"/>
      <c r="Q95" s="58"/>
      <c r="R95" s="58"/>
    </row>
    <row r="96" spans="2:18" s="57" customFormat="1" ht="17.25" customHeight="1" x14ac:dyDescent="0.25">
      <c r="B96" s="27" t="s">
        <v>120</v>
      </c>
      <c r="C96" s="5" t="s">
        <v>176</v>
      </c>
      <c r="D96" s="6" t="s">
        <v>124</v>
      </c>
      <c r="E96" s="12">
        <v>6</v>
      </c>
      <c r="F96" s="75"/>
      <c r="G96" s="7">
        <f t="shared" si="1"/>
        <v>0</v>
      </c>
      <c r="L96" s="58"/>
      <c r="M96" s="58"/>
      <c r="N96" s="58"/>
      <c r="O96" s="58"/>
      <c r="P96" s="58"/>
      <c r="Q96" s="58"/>
      <c r="R96" s="58"/>
    </row>
    <row r="97" spans="2:18" s="57" customFormat="1" ht="17.25" customHeight="1" x14ac:dyDescent="0.25">
      <c r="B97" s="27" t="s">
        <v>121</v>
      </c>
      <c r="C97" s="5" t="s">
        <v>177</v>
      </c>
      <c r="D97" s="6" t="s">
        <v>124</v>
      </c>
      <c r="E97" s="12">
        <v>4</v>
      </c>
      <c r="F97" s="74"/>
      <c r="G97" s="7">
        <f t="shared" si="1"/>
        <v>0</v>
      </c>
      <c r="L97" s="58"/>
      <c r="M97" s="58"/>
      <c r="N97" s="58"/>
      <c r="O97" s="58"/>
      <c r="P97" s="58"/>
      <c r="Q97" s="58"/>
      <c r="R97" s="58"/>
    </row>
    <row r="98" spans="2:18" s="57" customFormat="1" ht="17.25" customHeight="1" thickBot="1" x14ac:dyDescent="0.3">
      <c r="B98" s="39" t="s">
        <v>122</v>
      </c>
      <c r="C98" s="40" t="s">
        <v>168</v>
      </c>
      <c r="D98" s="41" t="s">
        <v>128</v>
      </c>
      <c r="E98" s="42">
        <v>1</v>
      </c>
      <c r="F98" s="76"/>
      <c r="G98" s="43">
        <f t="shared" si="1"/>
        <v>0</v>
      </c>
      <c r="L98" s="58"/>
      <c r="M98" s="58"/>
      <c r="N98" s="58"/>
      <c r="O98" s="58"/>
      <c r="P98" s="58"/>
      <c r="Q98" s="58"/>
      <c r="R98" s="58"/>
    </row>
    <row r="99" spans="2:18" s="57" customFormat="1" ht="17.25" customHeight="1" thickBot="1" x14ac:dyDescent="0.3">
      <c r="B99" s="61" t="s">
        <v>181</v>
      </c>
      <c r="C99" s="62"/>
      <c r="D99" s="62"/>
      <c r="E99" s="62"/>
      <c r="F99" s="63"/>
      <c r="G99" s="64">
        <f>SUM(G45:G98)+SUM(G36:G43)+SUM(G21:G35)+SUM(G13:G19)</f>
        <v>0</v>
      </c>
      <c r="L99" s="58"/>
      <c r="M99" s="58"/>
      <c r="N99" s="58"/>
      <c r="O99" s="58"/>
      <c r="P99" s="58"/>
      <c r="Q99" s="58"/>
      <c r="R99" s="58"/>
    </row>
    <row r="101" spans="2:18" s="66" customFormat="1" ht="42" customHeight="1" x14ac:dyDescent="0.25">
      <c r="B101" s="65" t="s">
        <v>185</v>
      </c>
      <c r="C101" s="65"/>
      <c r="D101" s="65"/>
      <c r="E101" s="65"/>
    </row>
    <row r="102" spans="2:18" s="66" customFormat="1" ht="42" customHeight="1" x14ac:dyDescent="0.25">
      <c r="B102" s="67"/>
      <c r="C102" s="67"/>
      <c r="D102" s="67"/>
      <c r="E102" s="67"/>
    </row>
    <row r="103" spans="2:18" x14ac:dyDescent="0.25">
      <c r="B103" s="68" t="s">
        <v>183</v>
      </c>
      <c r="C103" s="68"/>
      <c r="L103" s="55"/>
      <c r="M103" s="55"/>
      <c r="N103" s="55"/>
      <c r="O103" s="55"/>
      <c r="P103" s="55"/>
      <c r="Q103" s="55"/>
      <c r="R103" s="55"/>
    </row>
    <row r="106" spans="2:18" x14ac:dyDescent="0.25">
      <c r="B106" s="69" t="s">
        <v>184</v>
      </c>
      <c r="C106" s="70"/>
      <c r="D106" s="71"/>
      <c r="E106" s="72"/>
      <c r="F106" s="71"/>
      <c r="G106" s="71"/>
      <c r="L106" s="55"/>
      <c r="M106" s="55"/>
      <c r="N106" s="55"/>
      <c r="O106" s="55"/>
      <c r="P106" s="55"/>
      <c r="Q106" s="55"/>
      <c r="R106" s="55"/>
    </row>
  </sheetData>
  <sheetProtection algorithmName="SHA-512" hashValue="64mMZEq0baXYUtlzYcrg94AJ1oVYon6iU9sXVkRemsSYykxQhhFAmbrbDXuIqqszcA5TsHyMi76vuIq2TEpd4A==" saltValue="Y64FAKKtXPztTtEu0Rr8yA==" spinCount="100000" sheet="1" objects="1" scenarios="1"/>
  <mergeCells count="9">
    <mergeCell ref="B101:E101"/>
    <mergeCell ref="B2:C2"/>
    <mergeCell ref="B8:E8"/>
    <mergeCell ref="L49:P49"/>
    <mergeCell ref="C44:G44"/>
    <mergeCell ref="B99:F99"/>
    <mergeCell ref="C20:G20"/>
    <mergeCell ref="C12:G12"/>
    <mergeCell ref="C36:G36"/>
  </mergeCells>
  <pageMargins left="0.7" right="0.7" top="0.75" bottom="0.75" header="0.3" footer="0.3"/>
  <pageSetup paperSize="9" scale="6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Ponudbeni predračun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JPE-VOD-OK-65-24</dc:title>
  <dc:subject>Ponudbeni predračun</dc:subject>
  <dc:creator>Matej Nučič</dc:creator>
  <cp:lastModifiedBy>matej.nucic</cp:lastModifiedBy>
  <cp:lastPrinted>2024-02-09T13:32:37Z</cp:lastPrinted>
  <dcterms:created xsi:type="dcterms:W3CDTF">2019-09-18T12:05:54Z</dcterms:created>
  <dcterms:modified xsi:type="dcterms:W3CDTF">2024-03-22T10:18:25Z</dcterms:modified>
</cp:coreProperties>
</file>